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1.7.7 Learning Checkpoint Workbooks/"/>
    </mc:Choice>
  </mc:AlternateContent>
  <xr:revisionPtr revIDLastSave="0" documentId="8_{9AD8DF5D-45A9-427C-BB54-F12FD77F2E0A}" xr6:coauthVersionLast="47" xr6:coauthVersionMax="47" xr10:uidLastSave="{00000000-0000-0000-0000-000000000000}"/>
  <bookViews>
    <workbookView xWindow="-75" yWindow="-16320" windowWidth="29040" windowHeight="15840" xr2:uid="{06DA99C0-EF8D-41C9-977B-1677E2A91DCE}"/>
  </bookViews>
  <sheets>
    <sheet name="General Ledger" sheetId="8" r:id="rId1"/>
    <sheet name="General Ledger Answer" sheetId="3" r:id="rId2"/>
    <sheet name="Trial Balance" sheetId="9" r:id="rId3"/>
    <sheet name="Trial Balance Answ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E13" i="4"/>
  <c r="F9" i="4"/>
  <c r="B9" i="4"/>
  <c r="F11" i="4"/>
  <c r="B11" i="4"/>
  <c r="E8" i="4"/>
  <c r="B8" i="4"/>
  <c r="F12" i="4"/>
  <c r="N14" i="3"/>
  <c r="I15" i="3" l="1"/>
  <c r="I14" i="3"/>
  <c r="R14" i="3"/>
  <c r="N13" i="3"/>
  <c r="R15" i="3" s="1"/>
  <c r="E23" i="3" l="1"/>
  <c r="I22" i="3"/>
  <c r="E24" i="3" s="1"/>
  <c r="I23" i="3" l="1"/>
</calcChain>
</file>

<file path=xl/sharedStrings.xml><?xml version="1.0" encoding="utf-8"?>
<sst xmlns="http://schemas.openxmlformats.org/spreadsheetml/2006/main" count="179" uniqueCount="31">
  <si>
    <t>SJ1</t>
  </si>
  <si>
    <t>Date</t>
  </si>
  <si>
    <t>Folio</t>
  </si>
  <si>
    <t>Amount</t>
  </si>
  <si>
    <t>SRJ1</t>
  </si>
  <si>
    <t>Sales</t>
  </si>
  <si>
    <t>ABC Company</t>
  </si>
  <si>
    <t>Details</t>
  </si>
  <si>
    <t>Trade Debtors</t>
  </si>
  <si>
    <t>Account no</t>
  </si>
  <si>
    <t>Account Name</t>
  </si>
  <si>
    <t xml:space="preserve">Debit </t>
  </si>
  <si>
    <t>Credit</t>
  </si>
  <si>
    <t>GST Payable</t>
  </si>
  <si>
    <t>Balance c/d</t>
  </si>
  <si>
    <t>balance b/d</t>
  </si>
  <si>
    <t>Sales &amp; GST payable</t>
  </si>
  <si>
    <t>Trial Balance as at 31/05/2020</t>
  </si>
  <si>
    <t>SJI</t>
  </si>
  <si>
    <t>Sales Returns &amp; Allowances</t>
  </si>
  <si>
    <t xml:space="preserve">Sales Returns &amp; Allow + GST </t>
  </si>
  <si>
    <t>ABC Company - General Ledger</t>
  </si>
  <si>
    <t>Purchases</t>
  </si>
  <si>
    <t>Trade Creditors</t>
  </si>
  <si>
    <t>PJ1</t>
  </si>
  <si>
    <t>Purchases Returns &amp; Allowances</t>
  </si>
  <si>
    <t>PRJ1</t>
  </si>
  <si>
    <t>Purchases Returns &amp; GST Input Tax</t>
  </si>
  <si>
    <t>PRJ</t>
  </si>
  <si>
    <t>Purchase &amp; GST Input Tax</t>
  </si>
  <si>
    <t>balance c/d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</si>
</sst>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4" fontId="3" fillId="0" borderId="6" xfId="0" applyNumberFormat="1" applyFont="1" applyBorder="1"/>
    <xf numFmtId="0" fontId="3" fillId="0" borderId="0" xfId="0" applyFont="1"/>
    <xf numFmtId="4" fontId="3" fillId="0" borderId="0" xfId="0" applyNumberFormat="1" applyFont="1"/>
    <xf numFmtId="0" fontId="0" fillId="0" borderId="7" xfId="0" applyBorder="1"/>
    <xf numFmtId="43" fontId="0" fillId="0" borderId="0" xfId="0" applyNumberFormat="1"/>
    <xf numFmtId="0" fontId="1" fillId="0" borderId="0" xfId="0" applyFont="1"/>
    <xf numFmtId="14" fontId="5" fillId="0" borderId="6" xfId="0" applyNumberFormat="1" applyFont="1" applyBorder="1"/>
    <xf numFmtId="0" fontId="5" fillId="0" borderId="0" xfId="0" applyFont="1"/>
    <xf numFmtId="0" fontId="1" fillId="0" borderId="7" xfId="0" applyFont="1" applyBorder="1"/>
    <xf numFmtId="14" fontId="5" fillId="0" borderId="0" xfId="0" applyNumberFormat="1" applyFont="1"/>
    <xf numFmtId="4" fontId="5" fillId="0" borderId="0" xfId="0" applyNumberFormat="1" applyFont="1"/>
    <xf numFmtId="0" fontId="5" fillId="0" borderId="7" xfId="0" applyFont="1" applyBorder="1"/>
    <xf numFmtId="4" fontId="5" fillId="0" borderId="16" xfId="0" applyNumberFormat="1" applyFont="1" applyBorder="1"/>
    <xf numFmtId="4" fontId="5" fillId="0" borderId="17" xfId="0" applyNumberFormat="1" applyFont="1" applyBorder="1"/>
    <xf numFmtId="14" fontId="5" fillId="0" borderId="7" xfId="0" applyNumberFormat="1" applyFont="1" applyBorder="1"/>
    <xf numFmtId="2" fontId="5" fillId="0" borderId="0" xfId="0" applyNumberFormat="1" applyFont="1"/>
    <xf numFmtId="2" fontId="5" fillId="0" borderId="16" xfId="0" applyNumberFormat="1" applyFont="1" applyBorder="1"/>
    <xf numFmtId="0" fontId="1" fillId="0" borderId="8" xfId="0" applyFont="1" applyBorder="1" applyAlignment="1">
      <alignment horizontal="center"/>
    </xf>
    <xf numFmtId="43" fontId="1" fillId="0" borderId="9" xfId="0" applyNumberFormat="1" applyFont="1" applyBorder="1"/>
    <xf numFmtId="43" fontId="1" fillId="0" borderId="10" xfId="0" applyNumberFormat="1" applyFont="1" applyBorder="1"/>
    <xf numFmtId="43" fontId="1" fillId="0" borderId="11" xfId="0" applyNumberFormat="1" applyFont="1" applyBorder="1"/>
    <xf numFmtId="0" fontId="1" fillId="0" borderId="12" xfId="0" applyFont="1" applyBorder="1"/>
    <xf numFmtId="0" fontId="1" fillId="0" borderId="5" xfId="0" applyFont="1" applyBorder="1"/>
    <xf numFmtId="43" fontId="4" fillId="0" borderId="13" xfId="0" applyNumberFormat="1" applyFont="1" applyBorder="1"/>
    <xf numFmtId="43" fontId="4" fillId="0" borderId="14" xfId="0" applyNumberFormat="1" applyFont="1" applyBorder="1"/>
    <xf numFmtId="0" fontId="0" fillId="3" borderId="12" xfId="0" applyFill="1" applyBorder="1"/>
    <xf numFmtId="0" fontId="0" fillId="3" borderId="5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" xfId="0" applyFill="1" applyBorder="1"/>
    <xf numFmtId="0" fontId="0" fillId="2" borderId="0" xfId="0" applyFill="1"/>
    <xf numFmtId="0" fontId="0" fillId="3" borderId="22" xfId="0" applyFill="1" applyBorder="1"/>
    <xf numFmtId="0" fontId="0" fillId="4" borderId="23" xfId="0" applyFill="1" applyBorder="1"/>
    <xf numFmtId="0" fontId="0" fillId="4" borderId="5" xfId="0" applyFill="1" applyBorder="1"/>
    <xf numFmtId="0" fontId="0" fillId="4" borderId="2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2" fontId="5" fillId="0" borderId="17" xfId="0" applyNumberFormat="1" applyFont="1" applyBorder="1"/>
    <xf numFmtId="4" fontId="5" fillId="0" borderId="18" xfId="0" applyNumberFormat="1" applyFont="1" applyBorder="1"/>
    <xf numFmtId="4" fontId="0" fillId="2" borderId="0" xfId="0" applyNumberFormat="1" applyFill="1"/>
    <xf numFmtId="0" fontId="5" fillId="0" borderId="24" xfId="0" applyFont="1" applyFill="1" applyBorder="1"/>
    <xf numFmtId="2" fontId="5" fillId="0" borderId="0" xfId="0" applyNumberFormat="1" applyFont="1" applyFill="1"/>
    <xf numFmtId="4" fontId="5" fillId="0" borderId="0" xfId="0" applyNumberFormat="1" applyFont="1" applyFill="1"/>
    <xf numFmtId="4" fontId="5" fillId="0" borderId="15" xfId="0" applyNumberFormat="1" applyFont="1" applyFill="1" applyBorder="1"/>
    <xf numFmtId="2" fontId="5" fillId="0" borderId="18" xfId="0" applyNumberFormat="1" applyFont="1" applyFill="1" applyBorder="1"/>
    <xf numFmtId="14" fontId="5" fillId="0" borderId="6" xfId="0" applyNumberFormat="1" applyFont="1" applyFill="1" applyBorder="1"/>
    <xf numFmtId="0" fontId="5" fillId="0" borderId="0" xfId="0" applyFont="1" applyFill="1"/>
    <xf numFmtId="0" fontId="5" fillId="0" borderId="25" xfId="0" applyFont="1" applyFill="1" applyBorder="1"/>
    <xf numFmtId="0" fontId="5" fillId="0" borderId="0" xfId="0" applyFont="1" applyFill="1" applyBorder="1"/>
    <xf numFmtId="4" fontId="1" fillId="0" borderId="0" xfId="0" applyNumberFormat="1" applyFont="1"/>
    <xf numFmtId="0" fontId="6" fillId="0" borderId="8" xfId="0" applyFont="1" applyBorder="1" applyAlignment="1">
      <alignment horizontal="center"/>
    </xf>
    <xf numFmtId="0" fontId="6" fillId="0" borderId="0" xfId="0" applyFont="1"/>
    <xf numFmtId="43" fontId="6" fillId="0" borderId="9" xfId="0" applyNumberFormat="1" applyFont="1" applyBorder="1"/>
    <xf numFmtId="43" fontId="6" fillId="0" borderId="10" xfId="0" applyNumberFormat="1" applyFont="1" applyBorder="1"/>
    <xf numFmtId="43" fontId="6" fillId="0" borderId="11" xfId="0" applyNumberFormat="1" applyFont="1" applyBorder="1"/>
    <xf numFmtId="4" fontId="6" fillId="0" borderId="0" xfId="0" applyNumberFormat="1" applyFont="1"/>
    <xf numFmtId="0" fontId="6" fillId="0" borderId="12" xfId="0" applyFont="1" applyBorder="1"/>
    <xf numFmtId="0" fontId="6" fillId="0" borderId="5" xfId="0" applyFont="1" applyBorder="1"/>
    <xf numFmtId="43" fontId="7" fillId="0" borderId="13" xfId="0" applyNumberFormat="1" applyFont="1" applyBorder="1"/>
    <xf numFmtId="43" fontId="7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50F8-6D72-4438-BBED-B0525D641616}">
  <dimension ref="A1:BK106"/>
  <sheetViews>
    <sheetView showGridLines="0" tabSelected="1" topLeftCell="B1" workbookViewId="0">
      <selection activeCell="D34" sqref="D34"/>
    </sheetView>
  </sheetViews>
  <sheetFormatPr defaultRowHeight="14.4" x14ac:dyDescent="0.3"/>
  <cols>
    <col min="1" max="1" width="8.88671875" style="32"/>
    <col min="2" max="2" width="9.77734375" customWidth="1"/>
    <col min="3" max="3" width="20.77734375" customWidth="1"/>
    <col min="4" max="6" width="9.77734375" customWidth="1"/>
    <col min="7" max="7" width="20.77734375" customWidth="1"/>
    <col min="8" max="9" width="9.77734375" customWidth="1"/>
    <col min="10" max="11" width="9.77734375" style="32" customWidth="1"/>
    <col min="12" max="12" width="20.77734375" style="32" customWidth="1"/>
    <col min="13" max="15" width="9.77734375" style="32" customWidth="1"/>
    <col min="16" max="16" width="20.77734375" style="32" customWidth="1"/>
    <col min="17" max="18" width="9.77734375" style="32" customWidth="1"/>
    <col min="19" max="63" width="8.88671875" style="32"/>
  </cols>
  <sheetData>
    <row r="1" spans="2:18" s="32" customFormat="1" ht="15" thickBot="1" x14ac:dyDescent="0.35"/>
    <row r="2" spans="2:18" x14ac:dyDescent="0.3">
      <c r="B2" s="49" t="s">
        <v>21</v>
      </c>
      <c r="C2" s="50"/>
      <c r="D2" s="50"/>
      <c r="E2" s="50"/>
      <c r="F2" s="50"/>
      <c r="G2" s="50"/>
      <c r="H2" s="50"/>
      <c r="I2" s="51"/>
      <c r="K2" s="49" t="s">
        <v>21</v>
      </c>
      <c r="L2" s="50"/>
      <c r="M2" s="50"/>
      <c r="N2" s="50"/>
      <c r="O2" s="50"/>
      <c r="P2" s="50"/>
      <c r="Q2" s="50"/>
      <c r="R2" s="51"/>
    </row>
    <row r="3" spans="2:18" ht="15" thickBot="1" x14ac:dyDescent="0.35">
      <c r="B3" s="26"/>
      <c r="C3" s="27"/>
      <c r="D3" s="27"/>
      <c r="E3" s="27"/>
      <c r="F3" s="27"/>
      <c r="G3" s="27"/>
      <c r="H3" s="27"/>
      <c r="I3" s="33">
        <v>200</v>
      </c>
      <c r="K3" s="26"/>
      <c r="L3" s="27"/>
      <c r="M3" s="27"/>
      <c r="N3" s="27"/>
      <c r="O3" s="27"/>
      <c r="P3" s="27"/>
      <c r="Q3" s="27"/>
      <c r="R3" s="33">
        <v>351</v>
      </c>
    </row>
    <row r="4" spans="2:18" ht="15" thickBot="1" x14ac:dyDescent="0.35">
      <c r="B4" s="43" t="s">
        <v>5</v>
      </c>
      <c r="C4" s="44"/>
      <c r="D4" s="44"/>
      <c r="E4" s="44"/>
      <c r="F4" s="44"/>
      <c r="G4" s="44"/>
      <c r="H4" s="44"/>
      <c r="I4" s="45"/>
      <c r="K4" s="43" t="s">
        <v>22</v>
      </c>
      <c r="L4" s="44"/>
      <c r="M4" s="44"/>
      <c r="N4" s="44"/>
      <c r="O4" s="44"/>
      <c r="P4" s="44"/>
      <c r="Q4" s="44"/>
      <c r="R4" s="45"/>
    </row>
    <row r="5" spans="2:18" ht="15" thickBot="1" x14ac:dyDescent="0.35">
      <c r="B5" s="28" t="s">
        <v>1</v>
      </c>
      <c r="C5" s="28" t="s">
        <v>7</v>
      </c>
      <c r="D5" s="28" t="s">
        <v>2</v>
      </c>
      <c r="E5" s="29" t="s">
        <v>3</v>
      </c>
      <c r="F5" s="28" t="s">
        <v>1</v>
      </c>
      <c r="G5" s="28" t="s">
        <v>7</v>
      </c>
      <c r="H5" s="30" t="s">
        <v>2</v>
      </c>
      <c r="I5" s="30" t="s">
        <v>3</v>
      </c>
      <c r="K5" s="28" t="s">
        <v>1</v>
      </c>
      <c r="L5" s="28" t="s">
        <v>7</v>
      </c>
      <c r="M5" s="28" t="s">
        <v>2</v>
      </c>
      <c r="N5" s="29" t="s">
        <v>3</v>
      </c>
      <c r="O5" s="28" t="s">
        <v>1</v>
      </c>
      <c r="P5" s="28" t="s">
        <v>7</v>
      </c>
      <c r="Q5" s="30" t="s">
        <v>2</v>
      </c>
      <c r="R5" s="30" t="s">
        <v>3</v>
      </c>
    </row>
    <row r="6" spans="2:18" x14ac:dyDescent="0.3">
      <c r="F6" s="7"/>
      <c r="G6" s="8"/>
      <c r="H6" s="8"/>
      <c r="I6" s="3"/>
      <c r="K6" s="10"/>
      <c r="L6" s="8"/>
      <c r="M6" s="8"/>
      <c r="N6"/>
      <c r="O6" s="7"/>
      <c r="P6" s="8"/>
      <c r="Q6" s="8"/>
      <c r="R6" s="3"/>
    </row>
    <row r="7" spans="2:18" x14ac:dyDescent="0.3">
      <c r="F7" s="9"/>
      <c r="G7" s="6"/>
      <c r="H7" s="6"/>
      <c r="I7" s="6"/>
      <c r="K7"/>
      <c r="L7"/>
      <c r="M7"/>
      <c r="N7"/>
      <c r="O7" s="9"/>
      <c r="P7" s="6"/>
      <c r="Q7" s="6"/>
      <c r="R7" s="6"/>
    </row>
    <row r="8" spans="2:18" ht="15" thickBot="1" x14ac:dyDescent="0.35">
      <c r="B8" s="5"/>
      <c r="F8" s="4"/>
      <c r="K8" s="5"/>
      <c r="L8"/>
      <c r="M8"/>
      <c r="N8"/>
      <c r="O8" s="4"/>
      <c r="P8"/>
      <c r="Q8"/>
      <c r="R8"/>
    </row>
    <row r="9" spans="2:18" x14ac:dyDescent="0.3">
      <c r="B9" s="37"/>
      <c r="C9" s="38"/>
      <c r="D9" s="38"/>
      <c r="E9" s="38"/>
      <c r="F9" s="38"/>
      <c r="G9" s="38"/>
      <c r="H9" s="38"/>
      <c r="I9" s="39">
        <v>820</v>
      </c>
      <c r="K9" s="37"/>
      <c r="L9" s="38"/>
      <c r="M9" s="38"/>
      <c r="N9" s="38"/>
      <c r="O9" s="38"/>
      <c r="P9" s="38"/>
      <c r="Q9" s="38"/>
      <c r="R9" s="39">
        <v>610</v>
      </c>
    </row>
    <row r="10" spans="2:18" ht="15" thickBot="1" x14ac:dyDescent="0.35">
      <c r="B10" s="46" t="s">
        <v>13</v>
      </c>
      <c r="C10" s="47"/>
      <c r="D10" s="47"/>
      <c r="E10" s="47"/>
      <c r="F10" s="47"/>
      <c r="G10" s="47"/>
      <c r="H10" s="47"/>
      <c r="I10" s="48"/>
      <c r="K10" s="46" t="s">
        <v>23</v>
      </c>
      <c r="L10" s="47"/>
      <c r="M10" s="47"/>
      <c r="N10" s="47"/>
      <c r="O10" s="47"/>
      <c r="P10" s="47"/>
      <c r="Q10" s="47"/>
      <c r="R10" s="48"/>
    </row>
    <row r="11" spans="2:18" ht="15" thickBot="1" x14ac:dyDescent="0.35">
      <c r="B11" s="34" t="s">
        <v>1</v>
      </c>
      <c r="C11" s="34" t="s">
        <v>7</v>
      </c>
      <c r="D11" s="34" t="s">
        <v>2</v>
      </c>
      <c r="E11" s="35" t="s">
        <v>3</v>
      </c>
      <c r="F11" s="34" t="s">
        <v>1</v>
      </c>
      <c r="G11" s="34" t="s">
        <v>7</v>
      </c>
      <c r="H11" s="36" t="s">
        <v>2</v>
      </c>
      <c r="I11" s="36" t="s">
        <v>3</v>
      </c>
      <c r="K11" s="34" t="s">
        <v>1</v>
      </c>
      <c r="L11" s="34" t="s">
        <v>7</v>
      </c>
      <c r="M11" s="34" t="s">
        <v>2</v>
      </c>
      <c r="N11" s="35" t="s">
        <v>3</v>
      </c>
      <c r="O11" s="34" t="s">
        <v>1</v>
      </c>
      <c r="P11" s="34" t="s">
        <v>7</v>
      </c>
      <c r="Q11" s="36" t="s">
        <v>2</v>
      </c>
      <c r="R11" s="36" t="s">
        <v>3</v>
      </c>
    </row>
    <row r="12" spans="2:18" x14ac:dyDescent="0.3">
      <c r="B12" s="10"/>
      <c r="C12" s="8"/>
      <c r="D12" s="8"/>
      <c r="E12" s="60"/>
      <c r="F12" s="63"/>
      <c r="G12" s="64"/>
      <c r="H12" s="64"/>
      <c r="I12" s="60"/>
      <c r="K12" s="10"/>
      <c r="L12" s="8"/>
      <c r="M12" s="8"/>
      <c r="N12" s="59"/>
      <c r="O12" s="7"/>
      <c r="P12" s="8"/>
      <c r="Q12" s="8"/>
      <c r="R12" s="60"/>
    </row>
    <row r="13" spans="2:18" x14ac:dyDescent="0.3">
      <c r="B13" s="10"/>
      <c r="C13" s="8"/>
      <c r="D13" s="8"/>
      <c r="E13" s="65"/>
      <c r="F13" s="66"/>
      <c r="G13" s="64"/>
      <c r="H13" s="64"/>
      <c r="I13" s="60"/>
      <c r="K13" s="10"/>
      <c r="L13" s="8"/>
      <c r="M13"/>
      <c r="N13" s="11"/>
      <c r="O13" s="12"/>
      <c r="P13" s="8"/>
      <c r="Q13" s="8"/>
      <c r="R13" s="8"/>
    </row>
    <row r="14" spans="2:18" x14ac:dyDescent="0.3">
      <c r="B14" s="10"/>
      <c r="C14" s="8"/>
      <c r="D14" s="8"/>
      <c r="E14" s="65"/>
      <c r="F14" s="12"/>
      <c r="G14" s="8"/>
      <c r="H14" s="8"/>
      <c r="I14" s="6"/>
      <c r="K14" s="8"/>
      <c r="L14" s="8"/>
      <c r="M14" s="8"/>
      <c r="N14"/>
      <c r="O14" s="12"/>
      <c r="P14" s="8"/>
      <c r="Q14" s="8"/>
      <c r="R14" s="6"/>
    </row>
    <row r="15" spans="2:18" x14ac:dyDescent="0.3">
      <c r="B15" s="8"/>
      <c r="C15" s="8"/>
      <c r="D15" s="8"/>
      <c r="E15" s="65"/>
      <c r="F15" s="15"/>
      <c r="G15" s="8"/>
      <c r="H15" s="8"/>
      <c r="I15" s="11"/>
      <c r="K15" s="6"/>
      <c r="L15" s="6"/>
      <c r="M15" s="6"/>
      <c r="N15" s="6"/>
      <c r="O15" s="15"/>
      <c r="P15" s="8"/>
      <c r="Q15" s="6"/>
      <c r="R15" s="11"/>
    </row>
    <row r="16" spans="2:18" ht="15" thickBot="1" x14ac:dyDescent="0.35">
      <c r="B16" s="8"/>
      <c r="C16" s="8"/>
      <c r="D16" s="8"/>
      <c r="E16" s="8"/>
      <c r="F16" s="15"/>
      <c r="G16" s="8"/>
      <c r="H16" s="8"/>
      <c r="I16" s="11"/>
      <c r="K16"/>
      <c r="L16"/>
      <c r="M16"/>
      <c r="N16"/>
      <c r="O16" s="4"/>
      <c r="P16"/>
      <c r="Q16"/>
      <c r="R16"/>
    </row>
    <row r="17" spans="2:18" ht="15" thickBot="1" x14ac:dyDescent="0.35">
      <c r="F17" s="4"/>
      <c r="K17" s="37"/>
      <c r="L17" s="38"/>
      <c r="M17" s="38"/>
      <c r="N17" s="38"/>
      <c r="O17" s="38"/>
      <c r="P17" s="38"/>
      <c r="Q17" s="38"/>
      <c r="R17" s="39">
        <v>205</v>
      </c>
    </row>
    <row r="18" spans="2:18" ht="15" thickBot="1" x14ac:dyDescent="0.35">
      <c r="B18" s="37"/>
      <c r="C18" s="38"/>
      <c r="D18" s="38"/>
      <c r="E18" s="38"/>
      <c r="F18" s="38"/>
      <c r="G18" s="38"/>
      <c r="H18" s="38"/>
      <c r="I18" s="39">
        <v>610</v>
      </c>
      <c r="K18" s="46" t="s">
        <v>25</v>
      </c>
      <c r="L18" s="47"/>
      <c r="M18" s="47"/>
      <c r="N18" s="47"/>
      <c r="O18" s="47"/>
      <c r="P18" s="47"/>
      <c r="Q18" s="47"/>
      <c r="R18" s="48"/>
    </row>
    <row r="19" spans="2:18" ht="15" thickBot="1" x14ac:dyDescent="0.35">
      <c r="B19" s="46" t="s">
        <v>8</v>
      </c>
      <c r="C19" s="47"/>
      <c r="D19" s="47"/>
      <c r="E19" s="47"/>
      <c r="F19" s="47"/>
      <c r="G19" s="47"/>
      <c r="H19" s="47"/>
      <c r="I19" s="48"/>
      <c r="K19" s="28" t="s">
        <v>1</v>
      </c>
      <c r="L19" s="28" t="s">
        <v>7</v>
      </c>
      <c r="M19" s="28" t="s">
        <v>2</v>
      </c>
      <c r="N19" s="28" t="s">
        <v>3</v>
      </c>
      <c r="O19" s="28" t="s">
        <v>1</v>
      </c>
      <c r="P19" s="28" t="s">
        <v>7</v>
      </c>
      <c r="Q19" s="30" t="s">
        <v>2</v>
      </c>
      <c r="R19" s="30" t="s">
        <v>3</v>
      </c>
    </row>
    <row r="20" spans="2:18" ht="15" thickBot="1" x14ac:dyDescent="0.35">
      <c r="B20" s="34" t="s">
        <v>1</v>
      </c>
      <c r="C20" s="34" t="s">
        <v>7</v>
      </c>
      <c r="D20" s="34" t="s">
        <v>2</v>
      </c>
      <c r="E20" s="35" t="s">
        <v>3</v>
      </c>
      <c r="F20" s="34" t="s">
        <v>1</v>
      </c>
      <c r="G20" s="34" t="s">
        <v>7</v>
      </c>
      <c r="H20" s="36" t="s">
        <v>2</v>
      </c>
      <c r="I20" s="36" t="s">
        <v>3</v>
      </c>
      <c r="K20" s="10"/>
      <c r="L20" s="8"/>
      <c r="M20" s="8"/>
      <c r="N20"/>
      <c r="O20" s="7"/>
      <c r="P20" s="8"/>
      <c r="Q20" s="8"/>
      <c r="R20" s="3"/>
    </row>
    <row r="21" spans="2:18" x14ac:dyDescent="0.3">
      <c r="B21" s="10"/>
      <c r="C21" s="8"/>
      <c r="D21" s="8"/>
      <c r="E21" s="59"/>
      <c r="F21" s="63"/>
      <c r="G21" s="64"/>
      <c r="H21" s="64"/>
      <c r="I21" s="60"/>
      <c r="K21"/>
      <c r="L21"/>
      <c r="M21"/>
      <c r="N21"/>
      <c r="O21" s="4"/>
      <c r="P21"/>
      <c r="Q21"/>
      <c r="R21"/>
    </row>
    <row r="22" spans="2:18" x14ac:dyDescent="0.3">
      <c r="B22" s="8"/>
      <c r="C22" s="8"/>
      <c r="D22" s="8"/>
      <c r="E22" s="8"/>
      <c r="F22" s="15"/>
      <c r="G22" s="8"/>
      <c r="H22" s="8"/>
      <c r="I22" s="16"/>
      <c r="K22"/>
      <c r="L22"/>
      <c r="M22"/>
      <c r="N22"/>
      <c r="O22" s="4"/>
      <c r="P22"/>
      <c r="Q22"/>
      <c r="R22"/>
    </row>
    <row r="23" spans="2:18" x14ac:dyDescent="0.3">
      <c r="B23" s="8"/>
      <c r="C23" s="8"/>
      <c r="D23" s="8"/>
      <c r="E23" s="65"/>
      <c r="F23" s="12"/>
      <c r="G23" s="8"/>
      <c r="H23" s="8"/>
      <c r="I23" s="6"/>
      <c r="J23" s="57"/>
    </row>
    <row r="24" spans="2:18" x14ac:dyDescent="0.3">
      <c r="B24" s="10"/>
      <c r="C24" s="8"/>
      <c r="D24" s="8"/>
      <c r="E24" s="16"/>
      <c r="F24" s="12"/>
      <c r="G24" s="8"/>
      <c r="H24" s="8"/>
      <c r="I24" s="8"/>
      <c r="J24" s="57"/>
    </row>
    <row r="25" spans="2:18" ht="15" thickBot="1" x14ac:dyDescent="0.35">
      <c r="F25" s="4"/>
    </row>
    <row r="26" spans="2:18" x14ac:dyDescent="0.3">
      <c r="B26" s="37"/>
      <c r="C26" s="38"/>
      <c r="D26" s="38"/>
      <c r="E26" s="38"/>
      <c r="F26" s="38"/>
      <c r="G26" s="38"/>
      <c r="H26" s="38"/>
      <c r="I26" s="39">
        <v>205</v>
      </c>
    </row>
    <row r="27" spans="2:18" ht="15" thickBot="1" x14ac:dyDescent="0.35">
      <c r="B27" s="46" t="s">
        <v>19</v>
      </c>
      <c r="C27" s="47"/>
      <c r="D27" s="47"/>
      <c r="E27" s="47"/>
      <c r="F27" s="47"/>
      <c r="G27" s="47"/>
      <c r="H27" s="47"/>
      <c r="I27" s="48"/>
    </row>
    <row r="28" spans="2:18" ht="15" thickBot="1" x14ac:dyDescent="0.35">
      <c r="B28" s="28" t="s">
        <v>1</v>
      </c>
      <c r="C28" s="28" t="s">
        <v>7</v>
      </c>
      <c r="D28" s="28" t="s">
        <v>2</v>
      </c>
      <c r="E28" s="28" t="s">
        <v>3</v>
      </c>
      <c r="F28" s="28" t="s">
        <v>1</v>
      </c>
      <c r="G28" s="28" t="s">
        <v>7</v>
      </c>
      <c r="H28" s="30" t="s">
        <v>2</v>
      </c>
      <c r="I28" s="30" t="s">
        <v>3</v>
      </c>
    </row>
    <row r="29" spans="2:18" x14ac:dyDescent="0.3">
      <c r="B29" s="10"/>
      <c r="C29" s="8"/>
      <c r="D29" s="8"/>
      <c r="E29" s="59"/>
      <c r="F29" s="1"/>
      <c r="G29" s="2"/>
      <c r="H29" s="2"/>
      <c r="I29" s="3"/>
    </row>
    <row r="30" spans="2:18" x14ac:dyDescent="0.3">
      <c r="F30" s="4"/>
    </row>
    <row r="31" spans="2:18" x14ac:dyDescent="0.3">
      <c r="F31" s="4"/>
    </row>
    <row r="32" spans="2:18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  <row r="101" s="32" customFormat="1" x14ac:dyDescent="0.3"/>
    <row r="102" s="32" customFormat="1" x14ac:dyDescent="0.3"/>
    <row r="103" s="32" customFormat="1" x14ac:dyDescent="0.3"/>
    <row r="104" s="32" customFormat="1" x14ac:dyDescent="0.3"/>
    <row r="105" s="32" customFormat="1" x14ac:dyDescent="0.3"/>
    <row r="106" s="32" customFormat="1" x14ac:dyDescent="0.3"/>
  </sheetData>
  <mergeCells count="9">
    <mergeCell ref="K18:R18"/>
    <mergeCell ref="B19:I19"/>
    <mergeCell ref="B27:I27"/>
    <mergeCell ref="B2:I2"/>
    <mergeCell ref="K2:R2"/>
    <mergeCell ref="B4:I4"/>
    <mergeCell ref="K4:R4"/>
    <mergeCell ref="B10:I10"/>
    <mergeCell ref="K10:R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CA12-0C44-496B-8695-197C75FFA6DE}">
  <dimension ref="A1:BK106"/>
  <sheetViews>
    <sheetView showGridLines="0" topLeftCell="B1" workbookViewId="0">
      <selection activeCell="I22" sqref="I22"/>
    </sheetView>
  </sheetViews>
  <sheetFormatPr defaultRowHeight="14.4" x14ac:dyDescent="0.3"/>
  <cols>
    <col min="1" max="1" width="8.88671875" style="32"/>
    <col min="2" max="2" width="9.77734375" customWidth="1"/>
    <col min="3" max="3" width="20.77734375" customWidth="1"/>
    <col min="4" max="6" width="9.77734375" customWidth="1"/>
    <col min="7" max="7" width="20.77734375" customWidth="1"/>
    <col min="8" max="9" width="9.77734375" customWidth="1"/>
    <col min="10" max="11" width="9.77734375" style="32" customWidth="1"/>
    <col min="12" max="12" width="20.77734375" style="32" customWidth="1"/>
    <col min="13" max="15" width="9.77734375" style="32" customWidth="1"/>
    <col min="16" max="16" width="20.77734375" style="32" customWidth="1"/>
    <col min="17" max="18" width="9.77734375" style="32" customWidth="1"/>
    <col min="19" max="63" width="8.88671875" style="32"/>
  </cols>
  <sheetData>
    <row r="1" spans="2:18" s="32" customFormat="1" ht="15" thickBot="1" x14ac:dyDescent="0.35"/>
    <row r="2" spans="2:18" x14ac:dyDescent="0.3">
      <c r="B2" s="49" t="s">
        <v>21</v>
      </c>
      <c r="C2" s="50"/>
      <c r="D2" s="50"/>
      <c r="E2" s="50"/>
      <c r="F2" s="50"/>
      <c r="G2" s="50"/>
      <c r="H2" s="50"/>
      <c r="I2" s="51"/>
      <c r="K2" s="49" t="s">
        <v>21</v>
      </c>
      <c r="L2" s="50"/>
      <c r="M2" s="50"/>
      <c r="N2" s="50"/>
      <c r="O2" s="50"/>
      <c r="P2" s="50"/>
      <c r="Q2" s="50"/>
      <c r="R2" s="51"/>
    </row>
    <row r="3" spans="2:18" ht="15" thickBot="1" x14ac:dyDescent="0.35">
      <c r="B3" s="26"/>
      <c r="C3" s="27"/>
      <c r="D3" s="27"/>
      <c r="E3" s="27"/>
      <c r="F3" s="27"/>
      <c r="G3" s="27"/>
      <c r="H3" s="27"/>
      <c r="I3" s="33">
        <v>200</v>
      </c>
      <c r="K3" s="26"/>
      <c r="L3" s="27"/>
      <c r="M3" s="27"/>
      <c r="N3" s="27"/>
      <c r="O3" s="27"/>
      <c r="P3" s="27"/>
      <c r="Q3" s="27"/>
      <c r="R3" s="33">
        <v>351</v>
      </c>
    </row>
    <row r="4" spans="2:18" ht="15" thickBot="1" x14ac:dyDescent="0.35">
      <c r="B4" s="43" t="s">
        <v>5</v>
      </c>
      <c r="C4" s="44"/>
      <c r="D4" s="44"/>
      <c r="E4" s="44"/>
      <c r="F4" s="44"/>
      <c r="G4" s="44"/>
      <c r="H4" s="44"/>
      <c r="I4" s="45"/>
      <c r="K4" s="43" t="s">
        <v>22</v>
      </c>
      <c r="L4" s="44"/>
      <c r="M4" s="44"/>
      <c r="N4" s="44"/>
      <c r="O4" s="44"/>
      <c r="P4" s="44"/>
      <c r="Q4" s="44"/>
      <c r="R4" s="45"/>
    </row>
    <row r="5" spans="2:18" ht="15" thickBot="1" x14ac:dyDescent="0.35">
      <c r="B5" s="28" t="s">
        <v>1</v>
      </c>
      <c r="C5" s="28" t="s">
        <v>7</v>
      </c>
      <c r="D5" s="28" t="s">
        <v>2</v>
      </c>
      <c r="E5" s="29" t="s">
        <v>3</v>
      </c>
      <c r="F5" s="28" t="s">
        <v>1</v>
      </c>
      <c r="G5" s="28" t="s">
        <v>7</v>
      </c>
      <c r="H5" s="30" t="s">
        <v>2</v>
      </c>
      <c r="I5" s="30" t="s">
        <v>3</v>
      </c>
      <c r="K5" s="28" t="s">
        <v>1</v>
      </c>
      <c r="L5" s="28" t="s">
        <v>7</v>
      </c>
      <c r="M5" s="28" t="s">
        <v>2</v>
      </c>
      <c r="N5" s="29" t="s">
        <v>3</v>
      </c>
      <c r="O5" s="28" t="s">
        <v>1</v>
      </c>
      <c r="P5" s="28" t="s">
        <v>7</v>
      </c>
      <c r="Q5" s="30" t="s">
        <v>2</v>
      </c>
      <c r="R5" s="30" t="s">
        <v>3</v>
      </c>
    </row>
    <row r="6" spans="2:18" ht="15" thickBot="1" x14ac:dyDescent="0.35">
      <c r="F6" s="7">
        <v>43982</v>
      </c>
      <c r="G6" s="8" t="s">
        <v>8</v>
      </c>
      <c r="H6" s="8" t="s">
        <v>18</v>
      </c>
      <c r="I6" s="61">
        <v>13957</v>
      </c>
      <c r="K6" s="10">
        <v>43982</v>
      </c>
      <c r="L6" s="8" t="s">
        <v>23</v>
      </c>
      <c r="M6" s="8" t="s">
        <v>24</v>
      </c>
      <c r="N6" s="58">
        <v>9272.4500000000007</v>
      </c>
      <c r="O6" s="7"/>
      <c r="P6" s="8"/>
      <c r="Q6" s="8"/>
      <c r="R6" s="3"/>
    </row>
    <row r="7" spans="2:18" ht="15" thickTop="1" x14ac:dyDescent="0.3">
      <c r="F7" s="9"/>
      <c r="G7" s="6"/>
      <c r="H7" s="6"/>
      <c r="I7" s="6"/>
      <c r="K7"/>
      <c r="L7"/>
      <c r="M7"/>
      <c r="N7"/>
      <c r="O7" s="9"/>
      <c r="P7" s="6"/>
      <c r="Q7" s="6"/>
      <c r="R7" s="6"/>
    </row>
    <row r="8" spans="2:18" ht="15" thickBot="1" x14ac:dyDescent="0.35">
      <c r="B8" s="5"/>
      <c r="F8" s="4"/>
      <c r="K8" s="5"/>
      <c r="L8"/>
      <c r="M8"/>
      <c r="N8"/>
      <c r="O8" s="4"/>
      <c r="P8"/>
      <c r="Q8"/>
      <c r="R8"/>
    </row>
    <row r="9" spans="2:18" x14ac:dyDescent="0.3">
      <c r="B9" s="37"/>
      <c r="C9" s="38"/>
      <c r="D9" s="38"/>
      <c r="E9" s="38"/>
      <c r="F9" s="38"/>
      <c r="G9" s="38"/>
      <c r="H9" s="38"/>
      <c r="I9" s="39">
        <v>820</v>
      </c>
      <c r="K9" s="37"/>
      <c r="L9" s="38"/>
      <c r="M9" s="38"/>
      <c r="N9" s="38"/>
      <c r="O9" s="38"/>
      <c r="P9" s="38"/>
      <c r="Q9" s="38"/>
      <c r="R9" s="39">
        <v>800</v>
      </c>
    </row>
    <row r="10" spans="2:18" ht="15" thickBot="1" x14ac:dyDescent="0.35">
      <c r="B10" s="46" t="s">
        <v>13</v>
      </c>
      <c r="C10" s="47"/>
      <c r="D10" s="47"/>
      <c r="E10" s="47"/>
      <c r="F10" s="47"/>
      <c r="G10" s="47"/>
      <c r="H10" s="47"/>
      <c r="I10" s="48"/>
      <c r="K10" s="46" t="s">
        <v>23</v>
      </c>
      <c r="L10" s="47"/>
      <c r="M10" s="47"/>
      <c r="N10" s="47"/>
      <c r="O10" s="47"/>
      <c r="P10" s="47"/>
      <c r="Q10" s="47"/>
      <c r="R10" s="48"/>
    </row>
    <row r="11" spans="2:18" ht="15" thickBot="1" x14ac:dyDescent="0.35">
      <c r="B11" s="34" t="s">
        <v>1</v>
      </c>
      <c r="C11" s="34" t="s">
        <v>7</v>
      </c>
      <c r="D11" s="34" t="s">
        <v>2</v>
      </c>
      <c r="E11" s="35" t="s">
        <v>3</v>
      </c>
      <c r="F11" s="34" t="s">
        <v>1</v>
      </c>
      <c r="G11" s="34" t="s">
        <v>7</v>
      </c>
      <c r="H11" s="36" t="s">
        <v>2</v>
      </c>
      <c r="I11" s="36" t="s">
        <v>3</v>
      </c>
      <c r="K11" s="34" t="s">
        <v>1</v>
      </c>
      <c r="L11" s="34" t="s">
        <v>7</v>
      </c>
      <c r="M11" s="34" t="s">
        <v>2</v>
      </c>
      <c r="N11" s="35" t="s">
        <v>3</v>
      </c>
      <c r="O11" s="34" t="s">
        <v>1</v>
      </c>
      <c r="P11" s="34" t="s">
        <v>7</v>
      </c>
      <c r="Q11" s="36" t="s">
        <v>2</v>
      </c>
      <c r="R11" s="36" t="s">
        <v>3</v>
      </c>
    </row>
    <row r="12" spans="2:18" x14ac:dyDescent="0.3">
      <c r="B12" s="10">
        <v>43982</v>
      </c>
      <c r="C12" s="8" t="s">
        <v>8</v>
      </c>
      <c r="D12" s="8" t="s">
        <v>4</v>
      </c>
      <c r="E12" s="60">
        <v>48.5</v>
      </c>
      <c r="F12" s="63">
        <v>43982</v>
      </c>
      <c r="G12" s="64" t="s">
        <v>8</v>
      </c>
      <c r="H12" s="64" t="s">
        <v>0</v>
      </c>
      <c r="I12" s="60">
        <v>1395.7</v>
      </c>
      <c r="K12" s="10">
        <v>43982</v>
      </c>
      <c r="L12" s="8" t="s">
        <v>27</v>
      </c>
      <c r="M12" s="8" t="s">
        <v>28</v>
      </c>
      <c r="N12" s="59">
        <v>765</v>
      </c>
      <c r="O12" s="7">
        <v>43982</v>
      </c>
      <c r="P12" s="8" t="s">
        <v>29</v>
      </c>
      <c r="Q12" s="8" t="s">
        <v>24</v>
      </c>
      <c r="R12" s="60">
        <v>10199.700000000001</v>
      </c>
    </row>
    <row r="13" spans="2:18" x14ac:dyDescent="0.3">
      <c r="B13" s="10"/>
      <c r="C13" s="8" t="s">
        <v>23</v>
      </c>
      <c r="D13" s="8" t="s">
        <v>24</v>
      </c>
      <c r="E13" s="65">
        <v>927.25</v>
      </c>
      <c r="F13" s="66"/>
      <c r="G13" s="64" t="s">
        <v>23</v>
      </c>
      <c r="H13" s="64" t="s">
        <v>26</v>
      </c>
      <c r="I13" s="60">
        <v>69.540000000000006</v>
      </c>
      <c r="K13" s="10">
        <v>43982</v>
      </c>
      <c r="L13" s="8" t="s">
        <v>30</v>
      </c>
      <c r="M13" s="8"/>
      <c r="N13" s="11">
        <f>R12-N12</f>
        <v>9434.7000000000007</v>
      </c>
      <c r="O13" s="12"/>
      <c r="P13" s="8"/>
      <c r="Q13" s="8"/>
      <c r="R13" s="8"/>
    </row>
    <row r="14" spans="2:18" ht="15" thickBot="1" x14ac:dyDescent="0.35">
      <c r="B14" s="10"/>
      <c r="C14" s="8" t="s">
        <v>30</v>
      </c>
      <c r="D14" s="8"/>
      <c r="E14" s="56">
        <v>489.49</v>
      </c>
      <c r="F14" s="12"/>
      <c r="G14" s="8"/>
      <c r="H14" s="8"/>
      <c r="I14" s="14">
        <f>SUM(I12:I13)</f>
        <v>1465.24</v>
      </c>
      <c r="K14" s="8"/>
      <c r="L14" s="8"/>
      <c r="M14" s="8"/>
      <c r="N14" s="55">
        <f>SUM(N12:N13)</f>
        <v>10199.700000000001</v>
      </c>
      <c r="O14" s="12"/>
      <c r="P14" s="8"/>
      <c r="Q14" s="8"/>
      <c r="R14" s="14">
        <f>SUM(R12:R13)</f>
        <v>10199.700000000001</v>
      </c>
    </row>
    <row r="15" spans="2:18" ht="15.6" thickTop="1" thickBot="1" x14ac:dyDescent="0.35">
      <c r="B15" s="8"/>
      <c r="C15" s="8"/>
      <c r="D15" s="8"/>
      <c r="E15" s="13">
        <v>1465.24</v>
      </c>
      <c r="F15" s="15">
        <v>43983</v>
      </c>
      <c r="G15" s="8" t="s">
        <v>15</v>
      </c>
      <c r="H15" s="8"/>
      <c r="I15" s="11">
        <f>E14</f>
        <v>489.49</v>
      </c>
      <c r="K15" s="6"/>
      <c r="L15" s="6"/>
      <c r="M15" s="6"/>
      <c r="N15" s="6"/>
      <c r="O15" s="15">
        <v>43983</v>
      </c>
      <c r="P15" s="8" t="s">
        <v>15</v>
      </c>
      <c r="Q15" s="6"/>
      <c r="R15" s="11">
        <f>N13</f>
        <v>9434.7000000000007</v>
      </c>
    </row>
    <row r="16" spans="2:18" ht="15.6" thickTop="1" thickBot="1" x14ac:dyDescent="0.35">
      <c r="B16" s="8"/>
      <c r="C16" s="8"/>
      <c r="D16" s="8"/>
      <c r="E16" s="8"/>
      <c r="F16" s="15"/>
      <c r="G16" s="8"/>
      <c r="H16" s="8"/>
      <c r="I16" s="11"/>
      <c r="K16"/>
      <c r="L16"/>
      <c r="M16"/>
      <c r="N16"/>
      <c r="O16" s="4"/>
      <c r="P16"/>
      <c r="Q16"/>
      <c r="R16"/>
    </row>
    <row r="17" spans="2:18" ht="15" thickBot="1" x14ac:dyDescent="0.35">
      <c r="F17" s="4"/>
      <c r="K17" s="37"/>
      <c r="L17" s="38"/>
      <c r="M17" s="38"/>
      <c r="N17" s="38"/>
      <c r="O17" s="38"/>
      <c r="P17" s="38"/>
      <c r="Q17" s="38"/>
      <c r="R17" s="39">
        <v>352</v>
      </c>
    </row>
    <row r="18" spans="2:18" ht="15" thickBot="1" x14ac:dyDescent="0.35">
      <c r="B18" s="37"/>
      <c r="C18" s="38"/>
      <c r="D18" s="38"/>
      <c r="E18" s="38"/>
      <c r="F18" s="38"/>
      <c r="G18" s="38"/>
      <c r="H18" s="38"/>
      <c r="I18" s="39">
        <v>610</v>
      </c>
      <c r="K18" s="46" t="s">
        <v>25</v>
      </c>
      <c r="L18" s="47"/>
      <c r="M18" s="47"/>
      <c r="N18" s="47"/>
      <c r="O18" s="47"/>
      <c r="P18" s="47"/>
      <c r="Q18" s="47"/>
      <c r="R18" s="48"/>
    </row>
    <row r="19" spans="2:18" ht="15" thickBot="1" x14ac:dyDescent="0.35">
      <c r="B19" s="46" t="s">
        <v>8</v>
      </c>
      <c r="C19" s="47"/>
      <c r="D19" s="47"/>
      <c r="E19" s="47"/>
      <c r="F19" s="47"/>
      <c r="G19" s="47"/>
      <c r="H19" s="47"/>
      <c r="I19" s="48"/>
      <c r="K19" s="28" t="s">
        <v>1</v>
      </c>
      <c r="L19" s="28" t="s">
        <v>7</v>
      </c>
      <c r="M19" s="28" t="s">
        <v>2</v>
      </c>
      <c r="N19" s="28" t="s">
        <v>3</v>
      </c>
      <c r="O19" s="28" t="s">
        <v>1</v>
      </c>
      <c r="P19" s="28" t="s">
        <v>7</v>
      </c>
      <c r="Q19" s="30" t="s">
        <v>2</v>
      </c>
      <c r="R19" s="30" t="s">
        <v>3</v>
      </c>
    </row>
    <row r="20" spans="2:18" ht="15" thickBot="1" x14ac:dyDescent="0.35">
      <c r="B20" s="34" t="s">
        <v>1</v>
      </c>
      <c r="C20" s="34" t="s">
        <v>7</v>
      </c>
      <c r="D20" s="34" t="s">
        <v>2</v>
      </c>
      <c r="E20" s="35" t="s">
        <v>3</v>
      </c>
      <c r="F20" s="34" t="s">
        <v>1</v>
      </c>
      <c r="G20" s="34" t="s">
        <v>7</v>
      </c>
      <c r="H20" s="36" t="s">
        <v>2</v>
      </c>
      <c r="I20" s="36" t="s">
        <v>3</v>
      </c>
      <c r="K20" s="10"/>
      <c r="L20" s="8"/>
      <c r="M20" s="8"/>
      <c r="N20"/>
      <c r="O20" s="7">
        <v>43982</v>
      </c>
      <c r="P20" s="8" t="s">
        <v>23</v>
      </c>
      <c r="Q20" s="8" t="s">
        <v>26</v>
      </c>
      <c r="R20" s="61">
        <v>695.46</v>
      </c>
    </row>
    <row r="21" spans="2:18" x14ac:dyDescent="0.3">
      <c r="B21" s="10">
        <v>43982</v>
      </c>
      <c r="C21" s="8" t="s">
        <v>16</v>
      </c>
      <c r="D21" s="8" t="s">
        <v>18</v>
      </c>
      <c r="E21" s="59">
        <v>15352.7</v>
      </c>
      <c r="F21" s="63">
        <v>43982</v>
      </c>
      <c r="G21" s="64" t="s">
        <v>20</v>
      </c>
      <c r="H21" s="64" t="s">
        <v>4</v>
      </c>
      <c r="I21" s="60">
        <v>533.5</v>
      </c>
      <c r="K21"/>
      <c r="L21"/>
      <c r="M21"/>
      <c r="N21"/>
      <c r="O21" s="4"/>
      <c r="P21"/>
      <c r="Q21"/>
      <c r="R21"/>
    </row>
    <row r="22" spans="2:18" x14ac:dyDescent="0.3">
      <c r="B22" s="8"/>
      <c r="C22" s="8"/>
      <c r="D22" s="8"/>
      <c r="E22" s="8"/>
      <c r="F22" s="15">
        <v>43982</v>
      </c>
      <c r="G22" s="8" t="s">
        <v>14</v>
      </c>
      <c r="H22" s="8"/>
      <c r="I22" s="16">
        <f>E21-I21</f>
        <v>14819.2</v>
      </c>
      <c r="K22"/>
      <c r="L22"/>
      <c r="M22"/>
      <c r="N22"/>
      <c r="O22" s="4"/>
      <c r="P22"/>
      <c r="Q22"/>
      <c r="R22"/>
    </row>
    <row r="23" spans="2:18" ht="15" thickBot="1" x14ac:dyDescent="0.35">
      <c r="B23" s="8"/>
      <c r="C23" s="8"/>
      <c r="D23" s="8"/>
      <c r="E23" s="17">
        <f>SUM(E21:E22)</f>
        <v>15352.7</v>
      </c>
      <c r="F23" s="12"/>
      <c r="G23" s="8"/>
      <c r="H23" s="8"/>
      <c r="I23" s="14">
        <f>SUM(I21:I22)</f>
        <v>15352.7</v>
      </c>
      <c r="J23" s="57"/>
    </row>
    <row r="24" spans="2:18" ht="15" thickTop="1" x14ac:dyDescent="0.3">
      <c r="B24" s="10">
        <v>43983</v>
      </c>
      <c r="C24" s="8" t="s">
        <v>15</v>
      </c>
      <c r="D24" s="8"/>
      <c r="E24" s="16">
        <f>I22</f>
        <v>14819.2</v>
      </c>
      <c r="F24" s="12"/>
      <c r="G24" s="8"/>
      <c r="H24" s="8"/>
      <c r="I24" s="8"/>
      <c r="J24" s="57"/>
    </row>
    <row r="25" spans="2:18" ht="15" thickBot="1" x14ac:dyDescent="0.35">
      <c r="F25" s="4"/>
    </row>
    <row r="26" spans="2:18" x14ac:dyDescent="0.3">
      <c r="B26" s="37"/>
      <c r="C26" s="38"/>
      <c r="D26" s="38"/>
      <c r="E26" s="38"/>
      <c r="F26" s="38"/>
      <c r="G26" s="38"/>
      <c r="H26" s="38"/>
      <c r="I26" s="39">
        <v>205</v>
      </c>
    </row>
    <row r="27" spans="2:18" ht="15" thickBot="1" x14ac:dyDescent="0.35">
      <c r="B27" s="46" t="s">
        <v>19</v>
      </c>
      <c r="C27" s="47"/>
      <c r="D27" s="47"/>
      <c r="E27" s="47"/>
      <c r="F27" s="47"/>
      <c r="G27" s="47"/>
      <c r="H27" s="47"/>
      <c r="I27" s="48"/>
    </row>
    <row r="28" spans="2:18" ht="15" thickBot="1" x14ac:dyDescent="0.35">
      <c r="B28" s="28" t="s">
        <v>1</v>
      </c>
      <c r="C28" s="28" t="s">
        <v>7</v>
      </c>
      <c r="D28" s="28" t="s">
        <v>2</v>
      </c>
      <c r="E28" s="28" t="s">
        <v>3</v>
      </c>
      <c r="F28" s="28" t="s">
        <v>1</v>
      </c>
      <c r="G28" s="28" t="s">
        <v>7</v>
      </c>
      <c r="H28" s="30" t="s">
        <v>2</v>
      </c>
      <c r="I28" s="30" t="s">
        <v>3</v>
      </c>
    </row>
    <row r="29" spans="2:18" ht="15" thickBot="1" x14ac:dyDescent="0.35">
      <c r="B29" s="10">
        <v>43982</v>
      </c>
      <c r="C29" s="8" t="s">
        <v>8</v>
      </c>
      <c r="D29" s="8" t="s">
        <v>4</v>
      </c>
      <c r="E29" s="62">
        <v>485</v>
      </c>
      <c r="F29" s="1"/>
      <c r="G29" s="2"/>
      <c r="H29" s="2"/>
      <c r="I29" s="3"/>
    </row>
    <row r="30" spans="2:18" ht="15" thickTop="1" x14ac:dyDescent="0.3">
      <c r="F30" s="4"/>
    </row>
    <row r="31" spans="2:18" x14ac:dyDescent="0.3">
      <c r="F31" s="4"/>
    </row>
    <row r="32" spans="2:18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  <row r="101" s="32" customFormat="1" x14ac:dyDescent="0.3"/>
    <row r="102" s="32" customFormat="1" x14ac:dyDescent="0.3"/>
    <row r="103" s="32" customFormat="1" x14ac:dyDescent="0.3"/>
    <row r="104" s="32" customFormat="1" x14ac:dyDescent="0.3"/>
    <row r="105" s="32" customFormat="1" x14ac:dyDescent="0.3"/>
    <row r="106" s="32" customFormat="1" x14ac:dyDescent="0.3"/>
  </sheetData>
  <sheetProtection algorithmName="SHA-512" hashValue="ZkvfqTTJy1IfRFEDHSZv2jFDEzLXP4KaMqhkRfKpI1773fj5AwBw2MzIaRHTW5RqgPXBs7DFXOnYqcwG8ug6qA==" saltValue="c+/iMAPDZ5b4FY96pJrGaw==" spinCount="100000" sheet="1" objects="1" scenarios="1"/>
  <mergeCells count="9">
    <mergeCell ref="K2:R2"/>
    <mergeCell ref="K4:R4"/>
    <mergeCell ref="K10:R10"/>
    <mergeCell ref="K18:R18"/>
    <mergeCell ref="B4:I4"/>
    <mergeCell ref="B10:I10"/>
    <mergeCell ref="B19:I19"/>
    <mergeCell ref="B27:I27"/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6BE3-00ED-495F-B750-21A118FEF456}">
  <dimension ref="A1:CN100"/>
  <sheetViews>
    <sheetView showGridLines="0" workbookViewId="0">
      <selection activeCell="I25" sqref="I25"/>
    </sheetView>
  </sheetViews>
  <sheetFormatPr defaultRowHeight="14.4" x14ac:dyDescent="0.3"/>
  <cols>
    <col min="1" max="1" width="8.88671875" style="32"/>
    <col min="2" max="2" width="10.33203125" bestFit="1" customWidth="1"/>
    <col min="3" max="3" width="8.88671875" customWidth="1"/>
    <col min="4" max="4" width="28.44140625" customWidth="1"/>
    <col min="5" max="6" width="10.44140625" bestFit="1" customWidth="1"/>
    <col min="7" max="92" width="8.88671875" style="32"/>
  </cols>
  <sheetData>
    <row r="1" spans="2:6" s="32" customFormat="1" x14ac:dyDescent="0.3"/>
    <row r="2" spans="2:6" s="32" customFormat="1" ht="15" thickBot="1" x14ac:dyDescent="0.35"/>
    <row r="3" spans="2:6" x14ac:dyDescent="0.3">
      <c r="B3" s="40" t="s">
        <v>6</v>
      </c>
      <c r="C3" s="41"/>
      <c r="D3" s="41"/>
      <c r="E3" s="41"/>
      <c r="F3" s="42"/>
    </row>
    <row r="4" spans="2:6" ht="15" thickBot="1" x14ac:dyDescent="0.35">
      <c r="B4" s="52" t="s">
        <v>17</v>
      </c>
      <c r="C4" s="53"/>
      <c r="D4" s="53"/>
      <c r="E4" s="53"/>
      <c r="F4" s="54"/>
    </row>
    <row r="5" spans="2:6" ht="15" thickBot="1" x14ac:dyDescent="0.35">
      <c r="B5" s="28" t="s">
        <v>9</v>
      </c>
      <c r="C5" s="31" t="s">
        <v>10</v>
      </c>
      <c r="D5" s="30"/>
      <c r="E5" s="28" t="s">
        <v>11</v>
      </c>
      <c r="F5" s="30" t="s">
        <v>12</v>
      </c>
    </row>
    <row r="6" spans="2:6" x14ac:dyDescent="0.3">
      <c r="B6" s="68"/>
      <c r="C6" s="69"/>
      <c r="D6" s="69"/>
      <c r="E6" s="70"/>
      <c r="F6" s="71"/>
    </row>
    <row r="7" spans="2:6" x14ac:dyDescent="0.3">
      <c r="B7" s="68"/>
      <c r="C7" s="69"/>
      <c r="D7" s="69"/>
      <c r="E7" s="72"/>
      <c r="F7" s="71"/>
    </row>
    <row r="8" spans="2:6" x14ac:dyDescent="0.3">
      <c r="B8" s="68"/>
      <c r="C8" s="69"/>
      <c r="D8" s="69"/>
      <c r="E8" s="72"/>
      <c r="F8" s="71"/>
    </row>
    <row r="9" spans="2:6" x14ac:dyDescent="0.3">
      <c r="B9" s="68"/>
      <c r="C9" s="73"/>
      <c r="D9" s="69"/>
      <c r="E9" s="72"/>
      <c r="F9" s="71"/>
    </row>
    <row r="10" spans="2:6" x14ac:dyDescent="0.3">
      <c r="B10" s="68"/>
      <c r="C10" s="69"/>
      <c r="D10" s="69"/>
      <c r="E10" s="72"/>
      <c r="F10" s="71"/>
    </row>
    <row r="11" spans="2:6" x14ac:dyDescent="0.3">
      <c r="B11" s="68"/>
      <c r="C11" s="69"/>
      <c r="D11" s="69"/>
      <c r="E11" s="72"/>
      <c r="F11" s="71"/>
    </row>
    <row r="12" spans="2:6" x14ac:dyDescent="0.3">
      <c r="B12" s="68"/>
      <c r="C12" s="69"/>
      <c r="D12" s="69"/>
      <c r="E12" s="72"/>
      <c r="F12" s="71"/>
    </row>
    <row r="13" spans="2:6" ht="15" thickBot="1" x14ac:dyDescent="0.35">
      <c r="B13" s="74"/>
      <c r="C13" s="75"/>
      <c r="D13" s="75"/>
      <c r="E13" s="76"/>
      <c r="F13" s="77"/>
    </row>
    <row r="14" spans="2:6" s="32" customFormat="1" x14ac:dyDescent="0.3"/>
    <row r="15" spans="2:6" s="32" customFormat="1" x14ac:dyDescent="0.3"/>
    <row r="16" spans="2:6" s="32" customFormat="1" x14ac:dyDescent="0.3"/>
    <row r="17" s="32" customFormat="1" x14ac:dyDescent="0.3"/>
    <row r="18" s="32" customFormat="1" x14ac:dyDescent="0.3"/>
    <row r="19" s="32" customFormat="1" x14ac:dyDescent="0.3"/>
    <row r="20" s="32" customFormat="1" x14ac:dyDescent="0.3"/>
    <row r="21" s="32" customFormat="1" x14ac:dyDescent="0.3"/>
    <row r="22" s="32" customFormat="1" x14ac:dyDescent="0.3"/>
    <row r="23" s="32" customFormat="1" x14ac:dyDescent="0.3"/>
    <row r="24" s="32" customFormat="1" x14ac:dyDescent="0.3"/>
    <row r="25" s="32" customFormat="1" x14ac:dyDescent="0.3"/>
    <row r="26" s="32" customFormat="1" x14ac:dyDescent="0.3"/>
    <row r="27" s="32" customFormat="1" x14ac:dyDescent="0.3"/>
    <row r="28" s="32" customFormat="1" x14ac:dyDescent="0.3"/>
    <row r="29" s="32" customFormat="1" x14ac:dyDescent="0.3"/>
    <row r="30" s="32" customFormat="1" x14ac:dyDescent="0.3"/>
    <row r="31" s="32" customFormat="1" x14ac:dyDescent="0.3"/>
    <row r="32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</sheetData>
  <mergeCells count="2"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F039-E857-4BA4-A598-C753C0D56B71}">
  <dimension ref="A1:CN100"/>
  <sheetViews>
    <sheetView showGridLines="0" workbookViewId="0">
      <selection activeCell="D8" sqref="D8"/>
    </sheetView>
  </sheetViews>
  <sheetFormatPr defaultRowHeight="14.4" x14ac:dyDescent="0.3"/>
  <cols>
    <col min="1" max="1" width="8.88671875" style="32"/>
    <col min="2" max="2" width="10.33203125" bestFit="1" customWidth="1"/>
    <col min="3" max="3" width="8.88671875" customWidth="1"/>
    <col min="4" max="4" width="28.44140625" customWidth="1"/>
    <col min="5" max="6" width="10.44140625" bestFit="1" customWidth="1"/>
    <col min="7" max="92" width="8.88671875" style="32"/>
  </cols>
  <sheetData>
    <row r="1" spans="2:6" s="32" customFormat="1" x14ac:dyDescent="0.3"/>
    <row r="2" spans="2:6" s="32" customFormat="1" ht="15" thickBot="1" x14ac:dyDescent="0.35"/>
    <row r="3" spans="2:6" x14ac:dyDescent="0.3">
      <c r="B3" s="40" t="s">
        <v>6</v>
      </c>
      <c r="C3" s="41"/>
      <c r="D3" s="41"/>
      <c r="E3" s="41"/>
      <c r="F3" s="42"/>
    </row>
    <row r="4" spans="2:6" ht="15" thickBot="1" x14ac:dyDescent="0.35">
      <c r="B4" s="52" t="s">
        <v>17</v>
      </c>
      <c r="C4" s="53"/>
      <c r="D4" s="53"/>
      <c r="E4" s="53"/>
      <c r="F4" s="54"/>
    </row>
    <row r="5" spans="2:6" ht="15" thickBot="1" x14ac:dyDescent="0.35">
      <c r="B5" s="28" t="s">
        <v>9</v>
      </c>
      <c r="C5" s="31" t="s">
        <v>10</v>
      </c>
      <c r="D5" s="30"/>
      <c r="E5" s="28" t="s">
        <v>11</v>
      </c>
      <c r="F5" s="30" t="s">
        <v>12</v>
      </c>
    </row>
    <row r="6" spans="2:6" x14ac:dyDescent="0.3">
      <c r="B6" s="18">
        <v>200</v>
      </c>
      <c r="C6" s="6" t="s">
        <v>5</v>
      </c>
      <c r="D6" s="6"/>
      <c r="E6" s="19"/>
      <c r="F6" s="20">
        <v>13957</v>
      </c>
    </row>
    <row r="7" spans="2:6" x14ac:dyDescent="0.3">
      <c r="B7" s="18">
        <v>205</v>
      </c>
      <c r="C7" s="6" t="s">
        <v>19</v>
      </c>
      <c r="D7" s="6"/>
      <c r="E7" s="21">
        <v>485</v>
      </c>
      <c r="F7" s="20"/>
    </row>
    <row r="8" spans="2:6" x14ac:dyDescent="0.3">
      <c r="B8" s="18">
        <f>'General Ledger Answer'!R3</f>
        <v>351</v>
      </c>
      <c r="C8" s="6" t="s">
        <v>22</v>
      </c>
      <c r="D8" s="6"/>
      <c r="E8" s="21">
        <f>'General Ledger Answer'!N6</f>
        <v>9272.4500000000007</v>
      </c>
      <c r="F8" s="20"/>
    </row>
    <row r="9" spans="2:6" x14ac:dyDescent="0.3">
      <c r="B9" s="18">
        <f>'General Ledger Answer'!R17</f>
        <v>352</v>
      </c>
      <c r="C9" s="67" t="s">
        <v>25</v>
      </c>
      <c r="D9" s="6"/>
      <c r="E9" s="21"/>
      <c r="F9" s="20">
        <f>'General Ledger Answer'!R20</f>
        <v>695.46</v>
      </c>
    </row>
    <row r="10" spans="2:6" x14ac:dyDescent="0.3">
      <c r="B10" s="18">
        <v>610</v>
      </c>
      <c r="C10" s="6" t="s">
        <v>8</v>
      </c>
      <c r="D10" s="6"/>
      <c r="E10" s="21">
        <v>14819.2</v>
      </c>
      <c r="F10" s="20"/>
    </row>
    <row r="11" spans="2:6" x14ac:dyDescent="0.3">
      <c r="B11" s="18">
        <f>'General Ledger Answer'!R9</f>
        <v>800</v>
      </c>
      <c r="C11" s="6" t="s">
        <v>23</v>
      </c>
      <c r="D11" s="6"/>
      <c r="E11" s="21"/>
      <c r="F11" s="20">
        <f>'General Ledger Answer'!R15</f>
        <v>9434.7000000000007</v>
      </c>
    </row>
    <row r="12" spans="2:6" x14ac:dyDescent="0.3">
      <c r="B12" s="18">
        <v>820</v>
      </c>
      <c r="C12" s="6" t="s">
        <v>13</v>
      </c>
      <c r="D12" s="6"/>
      <c r="E12" s="21"/>
      <c r="F12" s="20">
        <f>'General Ledger Answer'!I15</f>
        <v>489.49</v>
      </c>
    </row>
    <row r="13" spans="2:6" ht="15" thickBot="1" x14ac:dyDescent="0.35">
      <c r="B13" s="22"/>
      <c r="C13" s="23"/>
      <c r="D13" s="23"/>
      <c r="E13" s="24">
        <f>SUM(E7:E11)</f>
        <v>24576.65</v>
      </c>
      <c r="F13" s="25">
        <f>SUM(F6:F12)</f>
        <v>24576.65</v>
      </c>
    </row>
    <row r="14" spans="2:6" s="32" customFormat="1" x14ac:dyDescent="0.3"/>
    <row r="15" spans="2:6" s="32" customFormat="1" x14ac:dyDescent="0.3"/>
    <row r="16" spans="2:6" s="32" customFormat="1" x14ac:dyDescent="0.3"/>
    <row r="17" s="32" customFormat="1" x14ac:dyDescent="0.3"/>
    <row r="18" s="32" customFormat="1" x14ac:dyDescent="0.3"/>
    <row r="19" s="32" customFormat="1" x14ac:dyDescent="0.3"/>
    <row r="20" s="32" customFormat="1" x14ac:dyDescent="0.3"/>
    <row r="21" s="32" customFormat="1" x14ac:dyDescent="0.3"/>
    <row r="22" s="32" customFormat="1" x14ac:dyDescent="0.3"/>
    <row r="23" s="32" customFormat="1" x14ac:dyDescent="0.3"/>
    <row r="24" s="32" customFormat="1" x14ac:dyDescent="0.3"/>
    <row r="25" s="32" customFormat="1" x14ac:dyDescent="0.3"/>
    <row r="26" s="32" customFormat="1" x14ac:dyDescent="0.3"/>
    <row r="27" s="32" customFormat="1" x14ac:dyDescent="0.3"/>
    <row r="28" s="32" customFormat="1" x14ac:dyDescent="0.3"/>
    <row r="29" s="32" customFormat="1" x14ac:dyDescent="0.3"/>
    <row r="30" s="32" customFormat="1" x14ac:dyDescent="0.3"/>
    <row r="31" s="32" customFormat="1" x14ac:dyDescent="0.3"/>
    <row r="32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</sheetData>
  <sheetProtection algorithmName="SHA-512" hashValue="1/toQkWVPHOzrIDLs6RgbS7fl1vJcyDGUgGjoB2giEtBTEQhtYeZMYHYcKtlo5r6KnOoiCMNSMsoioy/0T/c9w==" saltValue="WnyC7huQ1a5HAVtagCB0hw==" spinCount="100000" sheet="1" objects="1" scenarios="1"/>
  <mergeCells count="2"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Ledger</vt:lpstr>
      <vt:lpstr>General Ledger Answer</vt:lpstr>
      <vt:lpstr>Trial Balance</vt:lpstr>
      <vt:lpstr>Trial Balance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2021-05-25T23:53:39Z</dcterms:created>
  <dcterms:modified xsi:type="dcterms:W3CDTF">2023-01-09T00:45:56Z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2023-01-05T22:58:58Z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ee2ec252-7bc5-4c34-9e38-eee091aa63c4</vt:lpwstr>
  </property>
  <property fmtid="{D5CDD505-2E9C-101B-9397-08002B2CF9AE}" pid="8" name="MSIP_Label_c96ed6d7-747c-41fd-b042-ff14484edc24_ContentBits">
    <vt:lpwstr>0</vt:lpwstr>
  </property>
</Properties>
</file>