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linda_skrgatic_eddy_com_au/Documents/Desktop/"/>
    </mc:Choice>
  </mc:AlternateContent>
  <xr:revisionPtr revIDLastSave="0" documentId="8_{1FA0892B-5D38-4B91-B619-7747C52C6D3C}" xr6:coauthVersionLast="47" xr6:coauthVersionMax="47" xr10:uidLastSave="{00000000-0000-0000-0000-000000000000}"/>
  <bookViews>
    <workbookView xWindow="3384" yWindow="108" windowWidth="19056" windowHeight="12072" xr2:uid="{272B39F1-912E-4A5D-A7DF-431D9B4E5BB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P27" i="1" s="1"/>
  <c r="O28" i="1"/>
  <c r="P28" i="1"/>
  <c r="O32" i="1"/>
  <c r="O33" i="1"/>
  <c r="O34" i="1"/>
  <c r="O35" i="1"/>
  <c r="O36" i="1"/>
  <c r="O37" i="1"/>
  <c r="O38" i="1"/>
  <c r="O39" i="1"/>
  <c r="O40" i="1"/>
  <c r="O31" i="1"/>
  <c r="O60" i="1"/>
  <c r="P60" i="1" s="1"/>
  <c r="O61" i="1"/>
  <c r="P61" i="1" s="1"/>
  <c r="O62" i="1"/>
  <c r="P62" i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59" i="1"/>
  <c r="P59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43" i="1"/>
  <c r="P43" i="1" s="1"/>
  <c r="O21" i="1"/>
  <c r="P21" i="1" s="1"/>
  <c r="O22" i="1"/>
  <c r="P22" i="1" s="1"/>
  <c r="O23" i="1"/>
  <c r="P23" i="1" s="1"/>
  <c r="O24" i="1"/>
  <c r="P24" i="1"/>
  <c r="O25" i="1"/>
  <c r="P25" i="1"/>
  <c r="O26" i="1"/>
  <c r="P26" i="1" s="1"/>
  <c r="O20" i="1"/>
  <c r="P20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9" i="1"/>
  <c r="P9" i="1" s="1"/>
</calcChain>
</file>

<file path=xl/sharedStrings.xml><?xml version="1.0" encoding="utf-8"?>
<sst xmlns="http://schemas.openxmlformats.org/spreadsheetml/2006/main" count="183" uniqueCount="121">
  <si>
    <t>CBSA Exit interview Data</t>
  </si>
  <si>
    <t>E#022</t>
  </si>
  <si>
    <t>E#023</t>
  </si>
  <si>
    <t>E#024</t>
  </si>
  <si>
    <t>E#025</t>
  </si>
  <si>
    <t>E#026</t>
  </si>
  <si>
    <t>E#027</t>
  </si>
  <si>
    <t>E#028</t>
  </si>
  <si>
    <t>E#029</t>
  </si>
  <si>
    <t>E#030</t>
  </si>
  <si>
    <t>E#031</t>
  </si>
  <si>
    <t>E#032</t>
  </si>
  <si>
    <t>E#033</t>
  </si>
  <si>
    <t>E#034</t>
  </si>
  <si>
    <t>TOTAL</t>
  </si>
  <si>
    <t>NAME (Optional)</t>
  </si>
  <si>
    <t>Not provided</t>
  </si>
  <si>
    <t>Sam Tailor</t>
  </si>
  <si>
    <t>Sally Fisher</t>
  </si>
  <si>
    <t>Tim Gibbons</t>
  </si>
  <si>
    <t>Jason Yee</t>
  </si>
  <si>
    <t>Tina Hughes</t>
  </si>
  <si>
    <t>POSITION (Optional)</t>
  </si>
  <si>
    <t>IT Development</t>
  </si>
  <si>
    <t>Accounts Payable</t>
  </si>
  <si>
    <t>Governance Administrator</t>
  </si>
  <si>
    <t>Sales Director</t>
  </si>
  <si>
    <t>DIRECT MANAGER (Optional)</t>
  </si>
  <si>
    <t>Con Kafatos</t>
  </si>
  <si>
    <t>Wi Zhang</t>
  </si>
  <si>
    <t>Henry Thomas</t>
  </si>
  <si>
    <t>Sally Pierce</t>
  </si>
  <si>
    <t>LAST DAY</t>
  </si>
  <si>
    <t>(Within 2 weeks)</t>
  </si>
  <si>
    <t>INTERVIEWED BY</t>
  </si>
  <si>
    <t>Glenda Williams</t>
  </si>
  <si>
    <t>Zane O'Brien</t>
  </si>
  <si>
    <t>(Student name)</t>
  </si>
  <si>
    <t>DATE OF INTERVIEW</t>
  </si>
  <si>
    <t>Reasons for leaving:</t>
  </si>
  <si>
    <t>SUM
(out of 13)</t>
  </si>
  <si>
    <t>PERCENT of Replies</t>
  </si>
  <si>
    <t>Higher pay</t>
  </si>
  <si>
    <t>Better benefits</t>
  </si>
  <si>
    <t>Family or personal reasons</t>
  </si>
  <si>
    <t>Career opportunities</t>
  </si>
  <si>
    <t>Conflict with managers</t>
  </si>
  <si>
    <t>Conflict with team member</t>
  </si>
  <si>
    <t>Work-life balance</t>
  </si>
  <si>
    <t>Closer to home</t>
  </si>
  <si>
    <t>Company instability/infrastructure</t>
  </si>
  <si>
    <t>Comments:</t>
  </si>
  <si>
    <t>Was offered similar role with 15% higher pay</t>
  </si>
  <si>
    <t>IT Manager is hard to figure out</t>
  </si>
  <si>
    <t>CBSA pay is apalling</t>
  </si>
  <si>
    <t>Found better paying role</t>
  </si>
  <si>
    <t>Con Kafatos is difficult to work with</t>
  </si>
  <si>
    <t>Have had enough of financial services</t>
  </si>
  <si>
    <t>Decided I wanted to change industries</t>
  </si>
  <si>
    <t>Bought my own business</t>
  </si>
  <si>
    <t>Received offer too good to refuse</t>
  </si>
  <si>
    <t>What may have encouraged you to stay:</t>
  </si>
  <si>
    <t>Nothing</t>
  </si>
  <si>
    <t>Career opportunities/ development</t>
  </si>
  <si>
    <t>Change of manager</t>
  </si>
  <si>
    <t>Change of team/ team member</t>
  </si>
  <si>
    <t>Increase work-life balance</t>
  </si>
  <si>
    <t>Better policies, procedures and systems</t>
  </si>
  <si>
    <t>Company stability</t>
  </si>
  <si>
    <t>If I'd have known they would be willing to discuss issues, I might still be working here.</t>
  </si>
  <si>
    <t>Nothing would convince me to stay</t>
  </si>
  <si>
    <t>Was offered more money but by then it was too late</t>
  </si>
  <si>
    <t>There were a lot of gaps in support to perform the role and I felt overlooked, unsupported and undervalued.</t>
  </si>
  <si>
    <t>My manager: (Statements)</t>
  </si>
  <si>
    <t>(1 = strongly disagree, 4 = strongly agree)</t>
  </si>
  <si>
    <t>AVERAGE RATING</t>
  </si>
  <si>
    <t>Is experienced in supervision/ leadership/ management</t>
  </si>
  <si>
    <t>Has sufficient knowledge of the job</t>
  </si>
  <si>
    <t>Is open and approachable</t>
  </si>
  <si>
    <t>Acknowledged employee contributions</t>
  </si>
  <si>
    <t>Acknowledged employee achievements</t>
  </si>
  <si>
    <t>Supported employee development</t>
  </si>
  <si>
    <t>Provided constructive feedback</t>
  </si>
  <si>
    <t>Communicated regularly and clearly with team</t>
  </si>
  <si>
    <t>Communicated well with management and filtered information to the team</t>
  </si>
  <si>
    <t>Maintained a professional relationship with you</t>
  </si>
  <si>
    <t>Was never interested in my career development</t>
  </si>
  <si>
    <t>Always refused my requests for further training</t>
  </si>
  <si>
    <t>Good communicator</t>
  </si>
  <si>
    <t>Never allowed me to extend my skills</t>
  </si>
  <si>
    <t>Very open and supportive</t>
  </si>
  <si>
    <t>Was always happy to receive my suggestions</t>
  </si>
  <si>
    <t>He was not able to provide the tools I needed to do my job and did not acknowledge my contributions publicly or privately.</t>
  </si>
  <si>
    <t>What did you like most about CBSA?</t>
  </si>
  <si>
    <t>My salary</t>
  </si>
  <si>
    <t>Reliability of pay</t>
  </si>
  <si>
    <t>Employee benefits</t>
  </si>
  <si>
    <t>CBSA’s superannuation fund results</t>
  </si>
  <si>
    <t>Personal development</t>
  </si>
  <si>
    <t>Access to tools and equipment</t>
  </si>
  <si>
    <t>Access to policies and procedures</t>
  </si>
  <si>
    <t>Access to team/ people resources</t>
  </si>
  <si>
    <t>My work team</t>
  </si>
  <si>
    <t>My management team</t>
  </si>
  <si>
    <t>Internal communication</t>
  </si>
  <si>
    <t>Bullying/harassment free zone</t>
  </si>
  <si>
    <t>Work environment (facilities and atmosphere)</t>
  </si>
  <si>
    <t>Great team</t>
  </si>
  <si>
    <t>Nothing in particular</t>
  </si>
  <si>
    <t>Lots of laughs in the office</t>
  </si>
  <si>
    <t>Supportive senior management</t>
  </si>
  <si>
    <t>I got on well with my team, and the organisations fast growth was exciting.</t>
  </si>
  <si>
    <t>What did you like least about CBSA?</t>
  </si>
  <si>
    <t>Bullying/harassment</t>
  </si>
  <si>
    <t>Parking is terrible</t>
  </si>
  <si>
    <t>No accountability for management or development opportunities</t>
  </si>
  <si>
    <t>Too far from home</t>
  </si>
  <si>
    <t>Terrible pay and constant payroll errors</t>
  </si>
  <si>
    <t>Didn't always have the equipment we needed, support we needed or the safe environment</t>
  </si>
  <si>
    <t>Just needed a change</t>
  </si>
  <si>
    <t>Did not always have the tools to do the job properly, was not supported or acknowledged and was not paid fairly for the work I did/ poor pay equity across the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</si>
</sst>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implon Norm"/>
      <family val="2"/>
    </font>
    <font>
      <b/>
      <sz val="12"/>
      <color theme="1"/>
      <name val="Simplon Norm"/>
      <family val="2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  <font>
      <b/>
      <sz val="10"/>
      <color theme="1"/>
      <name val="Simplon Norm"/>
      <family val="2"/>
    </font>
    <font>
      <b/>
      <sz val="14"/>
      <color theme="1"/>
      <name val="Simplon Norm"/>
      <family val="2"/>
    </font>
    <font>
      <sz val="14"/>
      <color theme="1"/>
      <name val="Simplon Norm"/>
      <family val="2"/>
    </font>
    <font>
      <sz val="10"/>
      <color theme="1"/>
      <name val="Simplon Norm"/>
      <family val="2"/>
    </font>
    <font>
      <sz val="10"/>
      <color rgb="FFFF0000"/>
      <name val="Simplon Norm"/>
      <family val="2"/>
    </font>
    <font>
      <b/>
      <sz val="10"/>
      <color rgb="FFFF0000"/>
      <name val="Simplon Norm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0" xfId="0" applyFont="1"/>
    <xf numFmtId="16" fontId="10" fillId="0" borderId="1" xfId="0" applyNumberFormat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7" fillId="0" borderId="0" xfId="0" applyFont="1"/>
    <xf numFmtId="0" fontId="4" fillId="2" borderId="2" xfId="0" applyFont="1" applyFill="1" applyBorder="1"/>
    <xf numFmtId="0" fontId="3" fillId="4" borderId="2" xfId="0" applyFont="1" applyFill="1" applyBorder="1"/>
    <xf numFmtId="0" fontId="3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top" wrapText="1"/>
    </xf>
    <xf numFmtId="9" fontId="12" fillId="0" borderId="1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164" fontId="12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C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EC74-F4CB-4DF1-BCF8-27F1735DFB90}">
  <dimension ref="A1:P73"/>
  <sheetViews>
    <sheetView tabSelected="1" zoomScaleNormal="100" workbookViewId="0">
      <pane xSplit="1" ySplit="1" topLeftCell="E2" activePane="bottomRight" state="frozen"/>
      <selection pane="topRight" activeCell="D1" sqref="D1"/>
      <selection pane="bottomLeft" activeCell="A2" sqref="A2"/>
      <selection pane="bottomRight" activeCell="N6" sqref="N6"/>
    </sheetView>
  </sheetViews>
  <sheetFormatPr defaultColWidth="9.109375" defaultRowHeight="13.8" x14ac:dyDescent="0.3"/>
  <cols>
    <col min="1" max="1" width="45.5546875" style="12" customWidth="1"/>
    <col min="2" max="14" width="13.88671875" style="12" customWidth="1"/>
    <col min="15" max="16" width="13.88671875" style="16" customWidth="1"/>
    <col min="17" max="16384" width="9.109375" style="12"/>
  </cols>
  <sheetData>
    <row r="1" spans="1:16" s="7" customFormat="1" ht="18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24"/>
    </row>
    <row r="2" spans="1:16" ht="14.4" x14ac:dyDescent="0.3">
      <c r="A2" s="2" t="s">
        <v>15</v>
      </c>
      <c r="B2" s="8" t="s">
        <v>16</v>
      </c>
      <c r="C2" s="9" t="s">
        <v>17</v>
      </c>
      <c r="D2" s="8" t="s">
        <v>16</v>
      </c>
      <c r="E2" s="8" t="s">
        <v>16</v>
      </c>
      <c r="F2" s="8" t="s">
        <v>16</v>
      </c>
      <c r="G2" s="9" t="s">
        <v>18</v>
      </c>
      <c r="H2" s="9" t="s">
        <v>19</v>
      </c>
      <c r="I2" s="8" t="s">
        <v>16</v>
      </c>
      <c r="J2" s="8" t="s">
        <v>16</v>
      </c>
      <c r="K2" s="9" t="s">
        <v>20</v>
      </c>
      <c r="L2" s="9" t="s">
        <v>21</v>
      </c>
      <c r="M2" s="8" t="s">
        <v>16</v>
      </c>
      <c r="N2" s="22" t="s">
        <v>16</v>
      </c>
      <c r="O2" s="11"/>
      <c r="P2" s="25"/>
    </row>
    <row r="3" spans="1:16" ht="27.6" x14ac:dyDescent="0.3">
      <c r="A3" s="2" t="s">
        <v>22</v>
      </c>
      <c r="B3" s="8" t="s">
        <v>16</v>
      </c>
      <c r="C3" s="9" t="s">
        <v>23</v>
      </c>
      <c r="D3" s="8" t="s">
        <v>16</v>
      </c>
      <c r="E3" s="8" t="s">
        <v>16</v>
      </c>
      <c r="F3" s="8" t="s">
        <v>16</v>
      </c>
      <c r="G3" s="9" t="s">
        <v>23</v>
      </c>
      <c r="H3" s="9" t="s">
        <v>24</v>
      </c>
      <c r="I3" s="8" t="s">
        <v>16</v>
      </c>
      <c r="J3" s="8" t="s">
        <v>16</v>
      </c>
      <c r="K3" s="9" t="s">
        <v>25</v>
      </c>
      <c r="L3" s="9" t="s">
        <v>26</v>
      </c>
      <c r="M3" s="8" t="s">
        <v>16</v>
      </c>
      <c r="N3" s="22" t="s">
        <v>16</v>
      </c>
      <c r="O3" s="11"/>
      <c r="P3" s="25"/>
    </row>
    <row r="4" spans="1:16" ht="14.4" x14ac:dyDescent="0.3">
      <c r="A4" s="2" t="s">
        <v>27</v>
      </c>
      <c r="B4" s="8" t="s">
        <v>16</v>
      </c>
      <c r="C4" s="9" t="s">
        <v>28</v>
      </c>
      <c r="D4" s="8" t="s">
        <v>16</v>
      </c>
      <c r="E4" s="8" t="s">
        <v>16</v>
      </c>
      <c r="F4" s="8" t="s">
        <v>16</v>
      </c>
      <c r="G4" s="9" t="s">
        <v>28</v>
      </c>
      <c r="H4" s="9" t="s">
        <v>29</v>
      </c>
      <c r="I4" s="8" t="s">
        <v>16</v>
      </c>
      <c r="J4" s="8" t="s">
        <v>16</v>
      </c>
      <c r="K4" s="9" t="s">
        <v>30</v>
      </c>
      <c r="L4" s="9" t="s">
        <v>31</v>
      </c>
      <c r="M4" s="8" t="s">
        <v>16</v>
      </c>
      <c r="N4" s="22" t="s">
        <v>16</v>
      </c>
      <c r="O4" s="11"/>
      <c r="P4" s="25"/>
    </row>
    <row r="5" spans="1:16" ht="27.6" x14ac:dyDescent="0.3">
      <c r="A5" s="2" t="s">
        <v>32</v>
      </c>
      <c r="B5" s="13">
        <v>44590</v>
      </c>
      <c r="C5" s="13">
        <v>44609</v>
      </c>
      <c r="D5" s="13">
        <v>44610</v>
      </c>
      <c r="E5" s="13">
        <v>44652</v>
      </c>
      <c r="F5" s="13">
        <v>44652</v>
      </c>
      <c r="G5" s="13">
        <v>44688</v>
      </c>
      <c r="H5" s="13">
        <v>44747</v>
      </c>
      <c r="I5" s="13">
        <v>44798</v>
      </c>
      <c r="J5" s="13">
        <v>44824</v>
      </c>
      <c r="K5" s="13">
        <v>44862</v>
      </c>
      <c r="L5" s="13">
        <v>44876</v>
      </c>
      <c r="M5" s="13">
        <v>44897</v>
      </c>
      <c r="N5" s="22" t="s">
        <v>33</v>
      </c>
      <c r="O5" s="11"/>
      <c r="P5" s="25"/>
    </row>
    <row r="6" spans="1:16" ht="14.4" x14ac:dyDescent="0.3">
      <c r="A6" s="2" t="s">
        <v>34</v>
      </c>
      <c r="B6" s="13" t="s">
        <v>35</v>
      </c>
      <c r="C6" s="13" t="s">
        <v>36</v>
      </c>
      <c r="D6" s="13" t="s">
        <v>35</v>
      </c>
      <c r="E6" s="13" t="s">
        <v>36</v>
      </c>
      <c r="F6" s="13" t="s">
        <v>36</v>
      </c>
      <c r="G6" s="13" t="s">
        <v>35</v>
      </c>
      <c r="H6" s="13" t="s">
        <v>35</v>
      </c>
      <c r="I6" s="13" t="s">
        <v>36</v>
      </c>
      <c r="J6" s="13" t="s">
        <v>36</v>
      </c>
      <c r="K6" s="13" t="s">
        <v>36</v>
      </c>
      <c r="L6" s="13" t="s">
        <v>35</v>
      </c>
      <c r="M6" s="13" t="s">
        <v>36</v>
      </c>
      <c r="N6" s="22" t="s">
        <v>37</v>
      </c>
      <c r="O6" s="11"/>
      <c r="P6" s="25"/>
    </row>
    <row r="7" spans="1:16" ht="27.6" x14ac:dyDescent="0.3">
      <c r="A7" s="2" t="s">
        <v>38</v>
      </c>
      <c r="B7" s="13">
        <v>44589</v>
      </c>
      <c r="C7" s="13">
        <v>44606</v>
      </c>
      <c r="D7" s="13">
        <v>44610</v>
      </c>
      <c r="E7" s="13">
        <v>44648</v>
      </c>
      <c r="F7" s="13">
        <v>44648</v>
      </c>
      <c r="G7" s="13">
        <v>44687</v>
      </c>
      <c r="H7" s="13">
        <v>44743</v>
      </c>
      <c r="I7" s="13">
        <v>44784</v>
      </c>
      <c r="J7" s="13">
        <v>44820</v>
      </c>
      <c r="K7" s="13">
        <v>44858</v>
      </c>
      <c r="L7" s="13">
        <v>44876</v>
      </c>
      <c r="M7" s="13">
        <v>44896</v>
      </c>
      <c r="N7" s="22" t="s">
        <v>33</v>
      </c>
      <c r="O7" s="11"/>
      <c r="P7" s="25"/>
    </row>
    <row r="8" spans="1:16" s="19" customFormat="1" ht="31.2" x14ac:dyDescent="0.3">
      <c r="A8" s="17" t="s">
        <v>39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30" t="s">
        <v>40</v>
      </c>
      <c r="P8" s="30" t="s">
        <v>41</v>
      </c>
    </row>
    <row r="9" spans="1:16" ht="14.4" x14ac:dyDescent="0.3">
      <c r="A9" s="2" t="s">
        <v>42</v>
      </c>
      <c r="B9" s="10">
        <v>1</v>
      </c>
      <c r="C9" s="10"/>
      <c r="D9" s="10"/>
      <c r="E9" s="10">
        <v>1</v>
      </c>
      <c r="F9" s="10">
        <v>1</v>
      </c>
      <c r="G9" s="10"/>
      <c r="H9" s="10"/>
      <c r="I9" s="10"/>
      <c r="J9" s="10">
        <v>1</v>
      </c>
      <c r="K9" s="10"/>
      <c r="L9" s="10">
        <v>1</v>
      </c>
      <c r="M9" s="10">
        <v>1</v>
      </c>
      <c r="N9" s="20">
        <v>1</v>
      </c>
      <c r="O9" s="21">
        <f>(SUM(B9:N9))</f>
        <v>7</v>
      </c>
      <c r="P9" s="29">
        <f>O9/13</f>
        <v>0.53846153846153844</v>
      </c>
    </row>
    <row r="10" spans="1:16" ht="14.4" x14ac:dyDescent="0.3">
      <c r="A10" s="2" t="s">
        <v>43</v>
      </c>
      <c r="B10" s="10"/>
      <c r="C10" s="10"/>
      <c r="D10" s="10"/>
      <c r="E10" s="10">
        <v>1</v>
      </c>
      <c r="F10" s="10"/>
      <c r="G10" s="10"/>
      <c r="H10" s="10"/>
      <c r="I10" s="10"/>
      <c r="J10" s="10">
        <v>1</v>
      </c>
      <c r="K10" s="10"/>
      <c r="L10" s="10"/>
      <c r="M10" s="10"/>
      <c r="N10" s="20"/>
      <c r="O10" s="21">
        <f t="shared" ref="O10:O17" si="0">(SUM(B10:N10))</f>
        <v>2</v>
      </c>
      <c r="P10" s="29">
        <f t="shared" ref="P10:P17" si="1">O10/13</f>
        <v>0.15384615384615385</v>
      </c>
    </row>
    <row r="11" spans="1:16" ht="14.4" x14ac:dyDescent="0.3">
      <c r="A11" s="2" t="s">
        <v>44</v>
      </c>
      <c r="B11" s="10"/>
      <c r="C11" s="10"/>
      <c r="D11" s="10">
        <v>1</v>
      </c>
      <c r="E11" s="10"/>
      <c r="F11" s="10"/>
      <c r="G11" s="10"/>
      <c r="H11" s="10"/>
      <c r="I11" s="10">
        <v>1</v>
      </c>
      <c r="J11" s="10"/>
      <c r="K11" s="10"/>
      <c r="L11" s="10"/>
      <c r="M11" s="10"/>
      <c r="N11" s="20"/>
      <c r="O11" s="21">
        <f t="shared" si="0"/>
        <v>2</v>
      </c>
      <c r="P11" s="29">
        <f t="shared" si="1"/>
        <v>0.15384615384615385</v>
      </c>
    </row>
    <row r="12" spans="1:16" ht="14.4" x14ac:dyDescent="0.3">
      <c r="A12" s="2" t="s">
        <v>45</v>
      </c>
      <c r="B12" s="10">
        <v>1</v>
      </c>
      <c r="C12" s="10"/>
      <c r="D12" s="10"/>
      <c r="E12" s="10"/>
      <c r="F12" s="10"/>
      <c r="G12" s="10"/>
      <c r="H12" s="10">
        <v>1</v>
      </c>
      <c r="I12" s="10"/>
      <c r="J12" s="10"/>
      <c r="K12" s="10">
        <v>1</v>
      </c>
      <c r="L12" s="10">
        <v>1</v>
      </c>
      <c r="M12" s="10"/>
      <c r="N12" s="20"/>
      <c r="O12" s="21">
        <f t="shared" si="0"/>
        <v>4</v>
      </c>
      <c r="P12" s="29">
        <f t="shared" si="1"/>
        <v>0.30769230769230771</v>
      </c>
    </row>
    <row r="13" spans="1:16" ht="14.4" x14ac:dyDescent="0.3">
      <c r="A13" s="2" t="s">
        <v>46</v>
      </c>
      <c r="B13" s="10"/>
      <c r="C13" s="10">
        <v>1</v>
      </c>
      <c r="D13" s="10"/>
      <c r="E13" s="10"/>
      <c r="F13" s="10"/>
      <c r="G13" s="10">
        <v>1</v>
      </c>
      <c r="H13" s="10"/>
      <c r="I13" s="10"/>
      <c r="J13" s="10"/>
      <c r="K13" s="10"/>
      <c r="L13" s="10"/>
      <c r="M13" s="10"/>
      <c r="N13" s="20">
        <v>1</v>
      </c>
      <c r="O13" s="21">
        <f t="shared" si="0"/>
        <v>3</v>
      </c>
      <c r="P13" s="29">
        <f t="shared" si="1"/>
        <v>0.23076923076923078</v>
      </c>
    </row>
    <row r="14" spans="1:16" ht="14.4" x14ac:dyDescent="0.3">
      <c r="A14" s="2" t="s">
        <v>47</v>
      </c>
      <c r="B14" s="10"/>
      <c r="C14" s="10"/>
      <c r="D14" s="10"/>
      <c r="E14" s="10"/>
      <c r="F14" s="10"/>
      <c r="G14" s="10">
        <v>1</v>
      </c>
      <c r="H14" s="10"/>
      <c r="I14" s="10"/>
      <c r="J14" s="10"/>
      <c r="K14" s="10"/>
      <c r="L14" s="10"/>
      <c r="M14" s="10"/>
      <c r="N14" s="20"/>
      <c r="O14" s="21">
        <f t="shared" si="0"/>
        <v>1</v>
      </c>
      <c r="P14" s="29">
        <f t="shared" si="1"/>
        <v>7.6923076923076927E-2</v>
      </c>
    </row>
    <row r="15" spans="1:16" ht="14.4" x14ac:dyDescent="0.3">
      <c r="A15" s="2" t="s">
        <v>48</v>
      </c>
      <c r="B15" s="10"/>
      <c r="C15" s="10"/>
      <c r="D15" s="10">
        <v>1</v>
      </c>
      <c r="E15" s="10"/>
      <c r="F15" s="10"/>
      <c r="G15" s="10"/>
      <c r="H15" s="10"/>
      <c r="I15" s="10"/>
      <c r="J15" s="10"/>
      <c r="K15" s="10">
        <v>1</v>
      </c>
      <c r="L15" s="10"/>
      <c r="M15" s="10"/>
      <c r="N15" s="20"/>
      <c r="O15" s="21">
        <f t="shared" si="0"/>
        <v>2</v>
      </c>
      <c r="P15" s="29">
        <f t="shared" si="1"/>
        <v>0.15384615384615385</v>
      </c>
    </row>
    <row r="16" spans="1:16" ht="14.4" x14ac:dyDescent="0.3">
      <c r="A16" s="2" t="s">
        <v>49</v>
      </c>
      <c r="B16" s="10"/>
      <c r="C16" s="10"/>
      <c r="D16" s="10">
        <v>1</v>
      </c>
      <c r="E16" s="10"/>
      <c r="F16" s="10"/>
      <c r="G16" s="10"/>
      <c r="H16" s="10"/>
      <c r="I16" s="10"/>
      <c r="J16" s="10"/>
      <c r="K16" s="10"/>
      <c r="L16" s="10"/>
      <c r="M16" s="10"/>
      <c r="N16" s="20"/>
      <c r="O16" s="21">
        <f t="shared" si="0"/>
        <v>1</v>
      </c>
      <c r="P16" s="29">
        <f t="shared" si="1"/>
        <v>7.6923076923076927E-2</v>
      </c>
    </row>
    <row r="17" spans="1:16" ht="14.4" x14ac:dyDescent="0.3">
      <c r="A17" s="2" t="s">
        <v>50</v>
      </c>
      <c r="B17" s="10"/>
      <c r="C17" s="10"/>
      <c r="D17" s="10"/>
      <c r="E17" s="10"/>
      <c r="F17" s="10"/>
      <c r="G17" s="10">
        <v>1</v>
      </c>
      <c r="H17" s="10"/>
      <c r="I17" s="10"/>
      <c r="J17" s="10"/>
      <c r="K17" s="10"/>
      <c r="L17" s="10"/>
      <c r="M17" s="10"/>
      <c r="N17" s="20">
        <v>1</v>
      </c>
      <c r="O17" s="21">
        <f t="shared" si="0"/>
        <v>2</v>
      </c>
      <c r="P17" s="29">
        <f t="shared" si="1"/>
        <v>0.15384615384615385</v>
      </c>
    </row>
    <row r="18" spans="1:16" s="15" customFormat="1" ht="55.2" x14ac:dyDescent="0.3">
      <c r="A18" s="1" t="s">
        <v>51</v>
      </c>
      <c r="B18" s="14" t="s">
        <v>52</v>
      </c>
      <c r="C18" s="9" t="s">
        <v>53</v>
      </c>
      <c r="D18" s="9"/>
      <c r="E18" s="9" t="s">
        <v>54</v>
      </c>
      <c r="F18" s="9" t="s">
        <v>55</v>
      </c>
      <c r="G18" s="9" t="s">
        <v>56</v>
      </c>
      <c r="H18" s="9" t="s">
        <v>57</v>
      </c>
      <c r="I18" s="9"/>
      <c r="J18" s="9"/>
      <c r="K18" s="9" t="s">
        <v>58</v>
      </c>
      <c r="L18" s="9" t="s">
        <v>59</v>
      </c>
      <c r="M18" s="9" t="s">
        <v>60</v>
      </c>
      <c r="N18" s="22"/>
      <c r="O18" s="23"/>
      <c r="P18" s="23"/>
    </row>
    <row r="19" spans="1:16" s="19" customFormat="1" ht="31.2" x14ac:dyDescent="0.3">
      <c r="A19" s="17" t="s">
        <v>61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30" t="s">
        <v>40</v>
      </c>
      <c r="P19" s="30" t="s">
        <v>41</v>
      </c>
    </row>
    <row r="20" spans="1:16" ht="14.4" x14ac:dyDescent="0.3">
      <c r="A20" s="2" t="s">
        <v>42</v>
      </c>
      <c r="B20" s="10">
        <v>1</v>
      </c>
      <c r="C20" s="10"/>
      <c r="D20" s="10"/>
      <c r="E20" s="10">
        <v>1</v>
      </c>
      <c r="F20" s="10">
        <v>1</v>
      </c>
      <c r="G20" s="10"/>
      <c r="H20" s="10"/>
      <c r="I20" s="10"/>
      <c r="J20" s="10">
        <v>1</v>
      </c>
      <c r="K20" s="10"/>
      <c r="L20" s="10"/>
      <c r="M20" s="10"/>
      <c r="N20" s="20">
        <v>1</v>
      </c>
      <c r="O20" s="21">
        <f>(SUM(B20:N20))</f>
        <v>5</v>
      </c>
      <c r="P20" s="29">
        <f>O20/13</f>
        <v>0.38461538461538464</v>
      </c>
    </row>
    <row r="21" spans="1:16" ht="14.4" x14ac:dyDescent="0.3">
      <c r="A21" s="2" t="s">
        <v>43</v>
      </c>
      <c r="B21" s="10">
        <v>1</v>
      </c>
      <c r="C21" s="10"/>
      <c r="D21" s="10"/>
      <c r="E21" s="10">
        <v>1</v>
      </c>
      <c r="F21" s="10"/>
      <c r="G21" s="10"/>
      <c r="H21" s="10"/>
      <c r="I21" s="10"/>
      <c r="J21" s="10">
        <v>1</v>
      </c>
      <c r="K21" s="10"/>
      <c r="L21" s="10"/>
      <c r="M21" s="10"/>
      <c r="N21" s="20"/>
      <c r="O21" s="21">
        <f t="shared" ref="O21:O26" si="2">(SUM(B21:N21))</f>
        <v>3</v>
      </c>
      <c r="P21" s="29">
        <f t="shared" ref="P21:P28" si="3">O21/13</f>
        <v>0.23076923076923078</v>
      </c>
    </row>
    <row r="22" spans="1:16" ht="14.4" x14ac:dyDescent="0.3">
      <c r="A22" s="2" t="s">
        <v>62</v>
      </c>
      <c r="B22" s="10"/>
      <c r="C22" s="10"/>
      <c r="D22" s="10"/>
      <c r="E22" s="10"/>
      <c r="F22" s="10"/>
      <c r="G22" s="10">
        <v>1</v>
      </c>
      <c r="H22" s="10"/>
      <c r="I22" s="10">
        <v>1</v>
      </c>
      <c r="J22" s="10"/>
      <c r="K22" s="10"/>
      <c r="L22" s="10">
        <v>1</v>
      </c>
      <c r="M22" s="10">
        <v>1</v>
      </c>
      <c r="N22" s="20"/>
      <c r="O22" s="21">
        <f t="shared" si="2"/>
        <v>4</v>
      </c>
      <c r="P22" s="29">
        <f t="shared" si="3"/>
        <v>0.30769230769230771</v>
      </c>
    </row>
    <row r="23" spans="1:16" ht="14.4" x14ac:dyDescent="0.3">
      <c r="A23" s="2" t="s">
        <v>63</v>
      </c>
      <c r="B23" s="10">
        <v>1</v>
      </c>
      <c r="C23" s="10">
        <v>1</v>
      </c>
      <c r="D23" s="10"/>
      <c r="E23" s="10"/>
      <c r="F23" s="10">
        <v>1</v>
      </c>
      <c r="G23" s="10"/>
      <c r="H23" s="10">
        <v>1</v>
      </c>
      <c r="I23" s="10"/>
      <c r="J23" s="10">
        <v>1</v>
      </c>
      <c r="K23" s="10">
        <v>1</v>
      </c>
      <c r="L23" s="10"/>
      <c r="M23" s="10"/>
      <c r="N23" s="20">
        <v>1</v>
      </c>
      <c r="O23" s="21">
        <f t="shared" si="2"/>
        <v>7</v>
      </c>
      <c r="P23" s="29">
        <f t="shared" si="3"/>
        <v>0.53846153846153844</v>
      </c>
    </row>
    <row r="24" spans="1:16" ht="14.4" x14ac:dyDescent="0.3">
      <c r="A24" s="2" t="s">
        <v>64</v>
      </c>
      <c r="B24" s="10"/>
      <c r="C24" s="10">
        <v>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0"/>
      <c r="O24" s="21">
        <f t="shared" si="2"/>
        <v>1</v>
      </c>
      <c r="P24" s="29">
        <f t="shared" si="3"/>
        <v>7.6923076923076927E-2</v>
      </c>
    </row>
    <row r="25" spans="1:16" ht="14.4" x14ac:dyDescent="0.3">
      <c r="A25" s="2" t="s">
        <v>65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0"/>
      <c r="O25" s="21">
        <f t="shared" si="2"/>
        <v>0</v>
      </c>
      <c r="P25" s="29">
        <f t="shared" si="3"/>
        <v>0</v>
      </c>
    </row>
    <row r="26" spans="1:16" ht="14.4" x14ac:dyDescent="0.3">
      <c r="A26" s="2" t="s">
        <v>66</v>
      </c>
      <c r="B26" s="10"/>
      <c r="C26" s="10"/>
      <c r="D26" s="10">
        <v>1</v>
      </c>
      <c r="E26" s="10"/>
      <c r="F26" s="10"/>
      <c r="G26" s="10"/>
      <c r="H26" s="10"/>
      <c r="I26" s="10"/>
      <c r="J26" s="10"/>
      <c r="K26" s="10">
        <v>1</v>
      </c>
      <c r="L26" s="10"/>
      <c r="M26" s="10"/>
      <c r="N26" s="20"/>
      <c r="O26" s="21">
        <f t="shared" si="2"/>
        <v>2</v>
      </c>
      <c r="P26" s="29">
        <f t="shared" si="3"/>
        <v>0.15384615384615385</v>
      </c>
    </row>
    <row r="27" spans="1:16" ht="14.4" x14ac:dyDescent="0.3">
      <c r="A27" s="2" t="s">
        <v>67</v>
      </c>
      <c r="B27" s="10"/>
      <c r="C27" s="10"/>
      <c r="D27" s="10"/>
      <c r="E27" s="10"/>
      <c r="F27" s="10"/>
      <c r="G27" s="10"/>
      <c r="H27" s="10">
        <v>1</v>
      </c>
      <c r="I27" s="10"/>
      <c r="J27" s="10"/>
      <c r="K27" s="10"/>
      <c r="L27" s="10"/>
      <c r="M27" s="10"/>
      <c r="N27" s="20">
        <v>1</v>
      </c>
      <c r="O27" s="21">
        <f t="shared" ref="O27:O28" si="4">(SUM(B27:N27))</f>
        <v>2</v>
      </c>
      <c r="P27" s="29">
        <f t="shared" si="3"/>
        <v>0.15384615384615385</v>
      </c>
    </row>
    <row r="28" spans="1:16" ht="14.4" x14ac:dyDescent="0.3">
      <c r="A28" s="2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0">
        <v>1</v>
      </c>
      <c r="O28" s="21">
        <f t="shared" si="4"/>
        <v>1</v>
      </c>
      <c r="P28" s="29">
        <f t="shared" si="3"/>
        <v>7.6923076923076927E-2</v>
      </c>
    </row>
    <row r="29" spans="1:16" s="15" customFormat="1" ht="124.2" x14ac:dyDescent="0.3">
      <c r="A29" s="1" t="s">
        <v>51</v>
      </c>
      <c r="B29" s="14"/>
      <c r="C29" s="9" t="s">
        <v>69</v>
      </c>
      <c r="D29" s="9"/>
      <c r="E29" s="9"/>
      <c r="F29" s="9"/>
      <c r="G29" s="9" t="s">
        <v>70</v>
      </c>
      <c r="H29" s="9"/>
      <c r="I29" s="9"/>
      <c r="J29" s="9"/>
      <c r="K29" s="9"/>
      <c r="L29" s="9"/>
      <c r="M29" s="9" t="s">
        <v>71</v>
      </c>
      <c r="N29" s="22" t="s">
        <v>72</v>
      </c>
      <c r="O29" s="23"/>
      <c r="P29" s="23"/>
    </row>
    <row r="30" spans="1:16" s="19" customFormat="1" ht="31.2" x14ac:dyDescent="0.3">
      <c r="A30" s="17" t="s">
        <v>73</v>
      </c>
      <c r="B30" s="17" t="s">
        <v>74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30" t="s">
        <v>75</v>
      </c>
      <c r="P30" s="26"/>
    </row>
    <row r="31" spans="1:16" ht="14.4" x14ac:dyDescent="0.3">
      <c r="A31" s="2" t="s">
        <v>76</v>
      </c>
      <c r="B31" s="10">
        <v>3</v>
      </c>
      <c r="C31" s="10">
        <v>1</v>
      </c>
      <c r="D31" s="10">
        <v>3</v>
      </c>
      <c r="E31" s="10">
        <v>2</v>
      </c>
      <c r="F31" s="10">
        <v>4</v>
      </c>
      <c r="G31" s="10">
        <v>1</v>
      </c>
      <c r="H31" s="10">
        <v>3</v>
      </c>
      <c r="I31" s="10">
        <v>2</v>
      </c>
      <c r="J31" s="10">
        <v>1</v>
      </c>
      <c r="K31" s="10">
        <v>3</v>
      </c>
      <c r="L31" s="10">
        <v>4</v>
      </c>
      <c r="M31" s="10">
        <v>4</v>
      </c>
      <c r="N31" s="20">
        <v>2</v>
      </c>
      <c r="O31" s="31">
        <f>AVERAGE(B31:N31)</f>
        <v>2.5384615384615383</v>
      </c>
      <c r="P31" s="27"/>
    </row>
    <row r="32" spans="1:16" ht="14.4" x14ac:dyDescent="0.3">
      <c r="A32" s="2" t="s">
        <v>77</v>
      </c>
      <c r="B32" s="10">
        <v>3</v>
      </c>
      <c r="C32" s="10">
        <v>1</v>
      </c>
      <c r="D32" s="10">
        <v>4</v>
      </c>
      <c r="E32" s="10">
        <v>3</v>
      </c>
      <c r="F32" s="10">
        <v>2</v>
      </c>
      <c r="G32" s="10">
        <v>1</v>
      </c>
      <c r="H32" s="10">
        <v>4</v>
      </c>
      <c r="I32" s="10">
        <v>3</v>
      </c>
      <c r="J32" s="10">
        <v>1</v>
      </c>
      <c r="K32" s="10">
        <v>3</v>
      </c>
      <c r="L32" s="10">
        <v>4</v>
      </c>
      <c r="M32" s="10">
        <v>4</v>
      </c>
      <c r="N32" s="20">
        <v>1</v>
      </c>
      <c r="O32" s="31">
        <f t="shared" ref="O32:O40" si="5">AVERAGE(B32:N32)</f>
        <v>2.6153846153846154</v>
      </c>
      <c r="P32" s="27"/>
    </row>
    <row r="33" spans="1:16" ht="14.4" x14ac:dyDescent="0.3">
      <c r="A33" s="2" t="s">
        <v>78</v>
      </c>
      <c r="B33" s="10">
        <v>4</v>
      </c>
      <c r="C33" s="10">
        <v>1</v>
      </c>
      <c r="D33" s="10">
        <v>4</v>
      </c>
      <c r="E33" s="10">
        <v>4</v>
      </c>
      <c r="F33" s="10">
        <v>3</v>
      </c>
      <c r="G33" s="10">
        <v>1</v>
      </c>
      <c r="H33" s="10">
        <v>4</v>
      </c>
      <c r="I33" s="10">
        <v>2</v>
      </c>
      <c r="J33" s="10">
        <v>1</v>
      </c>
      <c r="K33" s="10">
        <v>4</v>
      </c>
      <c r="L33" s="10">
        <v>4</v>
      </c>
      <c r="M33" s="10">
        <v>4</v>
      </c>
      <c r="N33" s="20">
        <v>2</v>
      </c>
      <c r="O33" s="31">
        <f t="shared" si="5"/>
        <v>2.9230769230769229</v>
      </c>
      <c r="P33" s="27"/>
    </row>
    <row r="34" spans="1:16" ht="14.4" x14ac:dyDescent="0.3">
      <c r="A34" s="2" t="s">
        <v>79</v>
      </c>
      <c r="B34" s="10">
        <v>2</v>
      </c>
      <c r="C34" s="10">
        <v>1</v>
      </c>
      <c r="D34" s="10">
        <v>3</v>
      </c>
      <c r="E34" s="10">
        <v>3</v>
      </c>
      <c r="F34" s="10">
        <v>3</v>
      </c>
      <c r="G34" s="10">
        <v>1</v>
      </c>
      <c r="H34" s="10">
        <v>3</v>
      </c>
      <c r="I34" s="10">
        <v>2</v>
      </c>
      <c r="J34" s="10">
        <v>1</v>
      </c>
      <c r="K34" s="10">
        <v>3</v>
      </c>
      <c r="L34" s="10">
        <v>4</v>
      </c>
      <c r="M34" s="10">
        <v>4</v>
      </c>
      <c r="N34" s="20">
        <v>1</v>
      </c>
      <c r="O34" s="31">
        <f t="shared" si="5"/>
        <v>2.3846153846153846</v>
      </c>
      <c r="P34" s="27"/>
    </row>
    <row r="35" spans="1:16" ht="14.4" x14ac:dyDescent="0.3">
      <c r="A35" s="2" t="s">
        <v>80</v>
      </c>
      <c r="B35" s="10">
        <v>2</v>
      </c>
      <c r="C35" s="10">
        <v>1</v>
      </c>
      <c r="D35" s="10">
        <v>3</v>
      </c>
      <c r="E35" s="10">
        <v>3</v>
      </c>
      <c r="F35" s="10">
        <v>3</v>
      </c>
      <c r="G35" s="10">
        <v>1</v>
      </c>
      <c r="H35" s="10">
        <v>3</v>
      </c>
      <c r="I35" s="10">
        <v>2</v>
      </c>
      <c r="J35" s="10">
        <v>1</v>
      </c>
      <c r="K35" s="10">
        <v>3</v>
      </c>
      <c r="L35" s="10">
        <v>4</v>
      </c>
      <c r="M35" s="10">
        <v>4</v>
      </c>
      <c r="N35" s="20">
        <v>1</v>
      </c>
      <c r="O35" s="31">
        <f t="shared" si="5"/>
        <v>2.3846153846153846</v>
      </c>
      <c r="P35" s="27"/>
    </row>
    <row r="36" spans="1:16" ht="14.4" x14ac:dyDescent="0.3">
      <c r="A36" s="2" t="s">
        <v>81</v>
      </c>
      <c r="B36" s="10">
        <v>2</v>
      </c>
      <c r="C36" s="10">
        <v>1</v>
      </c>
      <c r="D36" s="10">
        <v>2</v>
      </c>
      <c r="E36" s="10">
        <v>2</v>
      </c>
      <c r="F36" s="10">
        <v>3</v>
      </c>
      <c r="G36" s="10">
        <v>1</v>
      </c>
      <c r="H36" s="10">
        <v>2</v>
      </c>
      <c r="I36" s="10">
        <v>2</v>
      </c>
      <c r="J36" s="10">
        <v>1</v>
      </c>
      <c r="K36" s="10">
        <v>3</v>
      </c>
      <c r="L36" s="10">
        <v>4</v>
      </c>
      <c r="M36" s="10">
        <v>2</v>
      </c>
      <c r="N36" s="20">
        <v>1</v>
      </c>
      <c r="O36" s="31">
        <f t="shared" si="5"/>
        <v>2</v>
      </c>
      <c r="P36" s="27"/>
    </row>
    <row r="37" spans="1:16" ht="14.4" x14ac:dyDescent="0.3">
      <c r="A37" s="2" t="s">
        <v>82</v>
      </c>
      <c r="B37" s="10">
        <v>3</v>
      </c>
      <c r="C37" s="10">
        <v>1</v>
      </c>
      <c r="D37" s="10">
        <v>4</v>
      </c>
      <c r="E37" s="10">
        <v>3</v>
      </c>
      <c r="F37" s="10">
        <v>3</v>
      </c>
      <c r="G37" s="10">
        <v>1</v>
      </c>
      <c r="H37" s="10">
        <v>2</v>
      </c>
      <c r="I37" s="10">
        <v>2</v>
      </c>
      <c r="J37" s="10">
        <v>1</v>
      </c>
      <c r="K37" s="10">
        <v>4</v>
      </c>
      <c r="L37" s="10">
        <v>4</v>
      </c>
      <c r="M37" s="10">
        <v>3</v>
      </c>
      <c r="N37" s="20">
        <v>2</v>
      </c>
      <c r="O37" s="31">
        <f t="shared" si="5"/>
        <v>2.5384615384615383</v>
      </c>
      <c r="P37" s="27"/>
    </row>
    <row r="38" spans="1:16" ht="14.4" x14ac:dyDescent="0.3">
      <c r="A38" s="2" t="s">
        <v>83</v>
      </c>
      <c r="B38" s="10">
        <v>4</v>
      </c>
      <c r="C38" s="10">
        <v>1</v>
      </c>
      <c r="D38" s="10">
        <v>3</v>
      </c>
      <c r="E38" s="10">
        <v>3</v>
      </c>
      <c r="F38" s="10">
        <v>3</v>
      </c>
      <c r="G38" s="10">
        <v>1</v>
      </c>
      <c r="H38" s="10">
        <v>4</v>
      </c>
      <c r="I38" s="10">
        <v>3</v>
      </c>
      <c r="J38" s="10">
        <v>1</v>
      </c>
      <c r="K38" s="10">
        <v>3</v>
      </c>
      <c r="L38" s="10">
        <v>4</v>
      </c>
      <c r="M38" s="10">
        <v>3</v>
      </c>
      <c r="N38" s="20">
        <v>2</v>
      </c>
      <c r="O38" s="31">
        <f t="shared" si="5"/>
        <v>2.6923076923076925</v>
      </c>
      <c r="P38" s="27"/>
    </row>
    <row r="39" spans="1:16" ht="14.4" x14ac:dyDescent="0.3">
      <c r="A39" s="2" t="s">
        <v>84</v>
      </c>
      <c r="B39" s="10">
        <v>2</v>
      </c>
      <c r="C39" s="10">
        <v>1</v>
      </c>
      <c r="D39" s="10">
        <v>3</v>
      </c>
      <c r="E39" s="10">
        <v>3</v>
      </c>
      <c r="F39" s="10">
        <v>3</v>
      </c>
      <c r="G39" s="10">
        <v>1</v>
      </c>
      <c r="H39" s="10">
        <v>4</v>
      </c>
      <c r="I39" s="10">
        <v>3</v>
      </c>
      <c r="J39" s="10">
        <v>1</v>
      </c>
      <c r="K39" s="10">
        <v>3</v>
      </c>
      <c r="L39" s="10">
        <v>4</v>
      </c>
      <c r="M39" s="10">
        <v>3</v>
      </c>
      <c r="N39" s="20">
        <v>2</v>
      </c>
      <c r="O39" s="31">
        <f t="shared" si="5"/>
        <v>2.5384615384615383</v>
      </c>
      <c r="P39" s="27"/>
    </row>
    <row r="40" spans="1:16" ht="14.4" x14ac:dyDescent="0.3">
      <c r="A40" s="2" t="s">
        <v>85</v>
      </c>
      <c r="B40" s="10">
        <v>3</v>
      </c>
      <c r="C40" s="10">
        <v>1</v>
      </c>
      <c r="D40" s="10">
        <v>4</v>
      </c>
      <c r="E40" s="10">
        <v>4</v>
      </c>
      <c r="F40" s="10">
        <v>3</v>
      </c>
      <c r="G40" s="10">
        <v>1</v>
      </c>
      <c r="H40" s="10">
        <v>4</v>
      </c>
      <c r="I40" s="10">
        <v>2</v>
      </c>
      <c r="J40" s="10">
        <v>1</v>
      </c>
      <c r="K40" s="10">
        <v>3</v>
      </c>
      <c r="L40" s="10">
        <v>4</v>
      </c>
      <c r="M40" s="10">
        <v>4</v>
      </c>
      <c r="N40" s="20">
        <v>2</v>
      </c>
      <c r="O40" s="31">
        <f t="shared" si="5"/>
        <v>2.7692307692307692</v>
      </c>
      <c r="P40" s="27"/>
    </row>
    <row r="41" spans="1:16" s="15" customFormat="1" ht="138" x14ac:dyDescent="0.3">
      <c r="A41" s="3" t="s">
        <v>51</v>
      </c>
      <c r="B41" s="14"/>
      <c r="C41" s="9" t="s">
        <v>86</v>
      </c>
      <c r="D41" s="9"/>
      <c r="E41" s="9"/>
      <c r="F41" s="9"/>
      <c r="G41" s="9" t="s">
        <v>87</v>
      </c>
      <c r="H41" s="9" t="s">
        <v>88</v>
      </c>
      <c r="I41" s="9"/>
      <c r="J41" s="9" t="s">
        <v>89</v>
      </c>
      <c r="K41" s="9" t="s">
        <v>90</v>
      </c>
      <c r="L41" s="9" t="s">
        <v>91</v>
      </c>
      <c r="M41" s="9"/>
      <c r="N41" s="22" t="s">
        <v>92</v>
      </c>
      <c r="O41" s="23"/>
      <c r="P41" s="28"/>
    </row>
    <row r="42" spans="1:16" s="19" customFormat="1" ht="31.2" x14ac:dyDescent="0.3">
      <c r="A42" s="17" t="s">
        <v>93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  <c r="O42" s="30" t="s">
        <v>40</v>
      </c>
      <c r="P42" s="30" t="s">
        <v>41</v>
      </c>
    </row>
    <row r="43" spans="1:16" ht="14.4" x14ac:dyDescent="0.3">
      <c r="A43" s="2" t="s">
        <v>94</v>
      </c>
      <c r="B43" s="10"/>
      <c r="C43" s="10"/>
      <c r="D43" s="10"/>
      <c r="E43" s="10"/>
      <c r="F43" s="10"/>
      <c r="G43" s="10"/>
      <c r="H43" s="10"/>
      <c r="I43" s="10">
        <v>1</v>
      </c>
      <c r="J43" s="10"/>
      <c r="K43" s="10"/>
      <c r="L43" s="10">
        <v>1</v>
      </c>
      <c r="M43" s="10"/>
      <c r="N43" s="20"/>
      <c r="O43" s="21">
        <f>(SUM(B43:N43))</f>
        <v>2</v>
      </c>
      <c r="P43" s="29">
        <f>O43/13</f>
        <v>0.15384615384615385</v>
      </c>
    </row>
    <row r="44" spans="1:16" ht="14.4" x14ac:dyDescent="0.3">
      <c r="A44" s="2" t="s">
        <v>95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0"/>
      <c r="O44" s="21">
        <f t="shared" ref="O44:O56" si="6">(SUM(B44:N44))</f>
        <v>0</v>
      </c>
      <c r="P44" s="29">
        <f t="shared" ref="P44:P56" si="7">O44/13</f>
        <v>0</v>
      </c>
    </row>
    <row r="45" spans="1:16" ht="14.4" x14ac:dyDescent="0.3">
      <c r="A45" s="2" t="s">
        <v>96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20"/>
      <c r="O45" s="21">
        <f t="shared" si="6"/>
        <v>0</v>
      </c>
      <c r="P45" s="29">
        <f t="shared" si="7"/>
        <v>0</v>
      </c>
    </row>
    <row r="46" spans="1:16" ht="14.4" x14ac:dyDescent="0.3">
      <c r="A46" s="2" t="s">
        <v>48</v>
      </c>
      <c r="B46" s="10"/>
      <c r="C46" s="10"/>
      <c r="D46" s="10"/>
      <c r="E46" s="10"/>
      <c r="F46" s="10"/>
      <c r="G46" s="10"/>
      <c r="H46" s="10"/>
      <c r="I46" s="10"/>
      <c r="J46" s="10"/>
      <c r="K46" s="10">
        <v>1</v>
      </c>
      <c r="L46" s="10">
        <v>1</v>
      </c>
      <c r="M46" s="10">
        <v>1</v>
      </c>
      <c r="N46" s="20"/>
      <c r="O46" s="21">
        <f t="shared" si="6"/>
        <v>3</v>
      </c>
      <c r="P46" s="29">
        <f t="shared" si="7"/>
        <v>0.23076923076923078</v>
      </c>
    </row>
    <row r="47" spans="1:16" ht="14.4" x14ac:dyDescent="0.3">
      <c r="A47" s="2" t="s">
        <v>97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0"/>
      <c r="O47" s="21">
        <f t="shared" si="6"/>
        <v>0</v>
      </c>
      <c r="P47" s="29">
        <f t="shared" si="7"/>
        <v>0</v>
      </c>
    </row>
    <row r="48" spans="1:16" ht="14.4" x14ac:dyDescent="0.3">
      <c r="A48" s="2" t="s">
        <v>98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20"/>
      <c r="O48" s="21">
        <f t="shared" si="6"/>
        <v>0</v>
      </c>
      <c r="P48" s="29">
        <f t="shared" si="7"/>
        <v>0</v>
      </c>
    </row>
    <row r="49" spans="1:16" ht="14.4" x14ac:dyDescent="0.3">
      <c r="A49" s="2" t="s">
        <v>99</v>
      </c>
      <c r="B49" s="10"/>
      <c r="C49" s="10"/>
      <c r="D49" s="10"/>
      <c r="E49" s="10"/>
      <c r="F49" s="10"/>
      <c r="G49" s="10"/>
      <c r="H49" s="10">
        <v>1</v>
      </c>
      <c r="I49" s="10"/>
      <c r="J49" s="10"/>
      <c r="K49" s="10"/>
      <c r="L49" s="10"/>
      <c r="M49" s="10"/>
      <c r="N49" s="20"/>
      <c r="O49" s="21">
        <f t="shared" si="6"/>
        <v>1</v>
      </c>
      <c r="P49" s="29">
        <f t="shared" si="7"/>
        <v>7.6923076923076927E-2</v>
      </c>
    </row>
    <row r="50" spans="1:16" ht="14.4" x14ac:dyDescent="0.3">
      <c r="A50" s="2" t="s">
        <v>100</v>
      </c>
      <c r="B50" s="10"/>
      <c r="C50" s="10"/>
      <c r="D50" s="10"/>
      <c r="E50" s="10"/>
      <c r="F50" s="10"/>
      <c r="G50" s="10"/>
      <c r="H50" s="10">
        <v>1</v>
      </c>
      <c r="I50" s="10"/>
      <c r="J50" s="10"/>
      <c r="K50" s="10"/>
      <c r="L50" s="10"/>
      <c r="M50" s="10"/>
      <c r="N50" s="20"/>
      <c r="O50" s="21">
        <f t="shared" si="6"/>
        <v>1</v>
      </c>
      <c r="P50" s="29">
        <f t="shared" si="7"/>
        <v>7.6923076923076927E-2</v>
      </c>
    </row>
    <row r="51" spans="1:16" ht="14.4" x14ac:dyDescent="0.3">
      <c r="A51" s="2" t="s">
        <v>101</v>
      </c>
      <c r="B51" s="10"/>
      <c r="C51" s="10"/>
      <c r="D51" s="10"/>
      <c r="E51" s="10"/>
      <c r="F51" s="10"/>
      <c r="G51" s="10"/>
      <c r="H51" s="10">
        <v>1</v>
      </c>
      <c r="I51" s="10"/>
      <c r="J51" s="10"/>
      <c r="K51" s="10"/>
      <c r="L51" s="10"/>
      <c r="M51" s="10">
        <v>1</v>
      </c>
      <c r="N51" s="20"/>
      <c r="O51" s="21">
        <f t="shared" si="6"/>
        <v>2</v>
      </c>
      <c r="P51" s="29">
        <f t="shared" si="7"/>
        <v>0.15384615384615385</v>
      </c>
    </row>
    <row r="52" spans="1:16" ht="14.4" x14ac:dyDescent="0.3">
      <c r="A52" s="2" t="s">
        <v>102</v>
      </c>
      <c r="B52" s="10">
        <v>1</v>
      </c>
      <c r="C52" s="10">
        <v>1</v>
      </c>
      <c r="D52" s="10">
        <v>1</v>
      </c>
      <c r="E52" s="10"/>
      <c r="F52" s="10">
        <v>1</v>
      </c>
      <c r="G52" s="10"/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20">
        <v>1</v>
      </c>
      <c r="O52" s="21">
        <f t="shared" si="6"/>
        <v>11</v>
      </c>
      <c r="P52" s="29">
        <f t="shared" si="7"/>
        <v>0.84615384615384615</v>
      </c>
    </row>
    <row r="53" spans="1:16" ht="14.4" x14ac:dyDescent="0.3">
      <c r="A53" s="2" t="s">
        <v>103</v>
      </c>
      <c r="B53" s="10"/>
      <c r="C53" s="10"/>
      <c r="D53" s="10">
        <v>1</v>
      </c>
      <c r="E53" s="10"/>
      <c r="F53" s="10"/>
      <c r="G53" s="10"/>
      <c r="H53" s="10">
        <v>1</v>
      </c>
      <c r="I53" s="10"/>
      <c r="J53" s="10"/>
      <c r="K53" s="10">
        <v>1</v>
      </c>
      <c r="L53" s="10">
        <v>1</v>
      </c>
      <c r="M53" s="10"/>
      <c r="N53" s="20"/>
      <c r="O53" s="21">
        <f t="shared" si="6"/>
        <v>4</v>
      </c>
      <c r="P53" s="29">
        <f t="shared" si="7"/>
        <v>0.30769230769230771</v>
      </c>
    </row>
    <row r="54" spans="1:16" ht="14.4" x14ac:dyDescent="0.3">
      <c r="A54" s="2" t="s">
        <v>104</v>
      </c>
      <c r="B54" s="10">
        <v>1</v>
      </c>
      <c r="C54" s="10"/>
      <c r="D54" s="10"/>
      <c r="E54" s="10"/>
      <c r="F54" s="10"/>
      <c r="G54" s="10"/>
      <c r="H54" s="10"/>
      <c r="I54" s="10"/>
      <c r="J54" s="10"/>
      <c r="K54" s="10">
        <v>1</v>
      </c>
      <c r="L54" s="10">
        <v>1</v>
      </c>
      <c r="M54" s="10"/>
      <c r="N54" s="20"/>
      <c r="O54" s="21">
        <f t="shared" si="6"/>
        <v>3</v>
      </c>
      <c r="P54" s="29">
        <f t="shared" si="7"/>
        <v>0.23076923076923078</v>
      </c>
    </row>
    <row r="55" spans="1:16" ht="14.4" x14ac:dyDescent="0.3">
      <c r="A55" s="2" t="s">
        <v>105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0"/>
      <c r="O55" s="21">
        <f t="shared" si="6"/>
        <v>0</v>
      </c>
      <c r="P55" s="29">
        <f t="shared" si="7"/>
        <v>0</v>
      </c>
    </row>
    <row r="56" spans="1:16" ht="14.4" x14ac:dyDescent="0.3">
      <c r="A56" s="2" t="s">
        <v>106</v>
      </c>
      <c r="B56" s="10"/>
      <c r="C56" s="10"/>
      <c r="D56" s="10"/>
      <c r="E56" s="10">
        <v>1</v>
      </c>
      <c r="F56" s="10">
        <v>1</v>
      </c>
      <c r="G56" s="10"/>
      <c r="H56" s="10">
        <v>1</v>
      </c>
      <c r="I56" s="10">
        <v>1</v>
      </c>
      <c r="J56" s="10"/>
      <c r="K56" s="10"/>
      <c r="L56" s="10">
        <v>1</v>
      </c>
      <c r="M56" s="10"/>
      <c r="N56" s="20">
        <v>1</v>
      </c>
      <c r="O56" s="21">
        <f t="shared" si="6"/>
        <v>6</v>
      </c>
      <c r="P56" s="29">
        <f t="shared" si="7"/>
        <v>0.46153846153846156</v>
      </c>
    </row>
    <row r="57" spans="1:16" s="15" customFormat="1" ht="82.8" x14ac:dyDescent="0.3">
      <c r="A57" s="3" t="s">
        <v>51</v>
      </c>
      <c r="B57" s="14"/>
      <c r="C57" s="9"/>
      <c r="D57" s="9" t="s">
        <v>107</v>
      </c>
      <c r="E57" s="9"/>
      <c r="F57" s="9"/>
      <c r="G57" s="9" t="s">
        <v>108</v>
      </c>
      <c r="H57" s="9" t="s">
        <v>109</v>
      </c>
      <c r="I57" s="9"/>
      <c r="J57" s="9"/>
      <c r="K57" s="9"/>
      <c r="L57" s="9" t="s">
        <v>110</v>
      </c>
      <c r="M57" s="9"/>
      <c r="N57" s="22" t="s">
        <v>111</v>
      </c>
      <c r="O57" s="23"/>
      <c r="P57" s="23"/>
    </row>
    <row r="58" spans="1:16" s="19" customFormat="1" ht="31.2" x14ac:dyDescent="0.3">
      <c r="A58" s="17" t="s">
        <v>112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  <c r="O58" s="30" t="s">
        <v>40</v>
      </c>
      <c r="P58" s="30" t="s">
        <v>41</v>
      </c>
    </row>
    <row r="59" spans="1:16" ht="14.4" x14ac:dyDescent="0.3">
      <c r="A59" s="2" t="s">
        <v>94</v>
      </c>
      <c r="B59" s="10">
        <v>1</v>
      </c>
      <c r="C59" s="10"/>
      <c r="D59" s="10"/>
      <c r="E59" s="10">
        <v>1</v>
      </c>
      <c r="F59" s="10">
        <v>1</v>
      </c>
      <c r="G59" s="10"/>
      <c r="H59" s="10"/>
      <c r="I59" s="10"/>
      <c r="J59" s="10"/>
      <c r="K59" s="10"/>
      <c r="L59" s="10"/>
      <c r="M59" s="10"/>
      <c r="N59" s="20">
        <v>1</v>
      </c>
      <c r="O59" s="21">
        <f>(SUM(B59:N59))</f>
        <v>4</v>
      </c>
      <c r="P59" s="29">
        <f>O59/13</f>
        <v>0.30769230769230771</v>
      </c>
    </row>
    <row r="60" spans="1:16" ht="14.4" x14ac:dyDescent="0.3">
      <c r="A60" s="2" t="s">
        <v>95</v>
      </c>
      <c r="B60" s="10"/>
      <c r="C60" s="10"/>
      <c r="D60" s="10"/>
      <c r="E60" s="10">
        <v>1</v>
      </c>
      <c r="F60" s="10"/>
      <c r="G60" s="10"/>
      <c r="H60" s="10"/>
      <c r="I60" s="10"/>
      <c r="J60" s="10"/>
      <c r="K60" s="10"/>
      <c r="L60" s="10"/>
      <c r="M60" s="10"/>
      <c r="N60" s="20"/>
      <c r="O60" s="21">
        <f t="shared" ref="O60:O72" si="8">(SUM(B60:N60))</f>
        <v>1</v>
      </c>
      <c r="P60" s="29">
        <f t="shared" ref="P60:P72" si="9">O60/13</f>
        <v>7.6923076923076927E-2</v>
      </c>
    </row>
    <row r="61" spans="1:16" ht="14.4" x14ac:dyDescent="0.3">
      <c r="A61" s="2" t="s">
        <v>96</v>
      </c>
      <c r="B61" s="10">
        <v>1</v>
      </c>
      <c r="C61" s="10"/>
      <c r="D61" s="10"/>
      <c r="E61" s="10">
        <v>1</v>
      </c>
      <c r="F61" s="10"/>
      <c r="G61" s="10"/>
      <c r="H61" s="10"/>
      <c r="I61" s="10"/>
      <c r="J61" s="10"/>
      <c r="K61" s="10"/>
      <c r="L61" s="10"/>
      <c r="M61" s="10"/>
      <c r="N61" s="20"/>
      <c r="O61" s="21">
        <f t="shared" si="8"/>
        <v>2</v>
      </c>
      <c r="P61" s="29">
        <f t="shared" si="9"/>
        <v>0.15384615384615385</v>
      </c>
    </row>
    <row r="62" spans="1:16" ht="14.4" x14ac:dyDescent="0.3">
      <c r="A62" s="2" t="s">
        <v>48</v>
      </c>
      <c r="B62" s="10"/>
      <c r="C62" s="10"/>
      <c r="D62" s="10">
        <v>1</v>
      </c>
      <c r="E62" s="10"/>
      <c r="F62" s="10">
        <v>1</v>
      </c>
      <c r="G62" s="10"/>
      <c r="H62" s="10"/>
      <c r="I62" s="10">
        <v>1</v>
      </c>
      <c r="J62" s="10"/>
      <c r="K62" s="10"/>
      <c r="L62" s="10"/>
      <c r="M62" s="10"/>
      <c r="N62" s="20"/>
      <c r="O62" s="21">
        <f t="shared" si="8"/>
        <v>3</v>
      </c>
      <c r="P62" s="29">
        <f t="shared" si="9"/>
        <v>0.23076923076923078</v>
      </c>
    </row>
    <row r="63" spans="1:16" ht="14.4" x14ac:dyDescent="0.3">
      <c r="A63" s="2" t="s">
        <v>97</v>
      </c>
      <c r="B63" s="10"/>
      <c r="C63" s="10"/>
      <c r="D63" s="10"/>
      <c r="E63" s="10">
        <v>1</v>
      </c>
      <c r="F63" s="10"/>
      <c r="G63" s="10"/>
      <c r="H63" s="10"/>
      <c r="I63" s="10"/>
      <c r="J63" s="10"/>
      <c r="K63" s="10"/>
      <c r="L63" s="10"/>
      <c r="M63" s="10"/>
      <c r="N63" s="20"/>
      <c r="O63" s="21">
        <f t="shared" si="8"/>
        <v>1</v>
      </c>
      <c r="P63" s="29">
        <f t="shared" si="9"/>
        <v>7.6923076923076927E-2</v>
      </c>
    </row>
    <row r="64" spans="1:16" ht="14.4" x14ac:dyDescent="0.3">
      <c r="A64" s="2" t="s">
        <v>98</v>
      </c>
      <c r="B64" s="10"/>
      <c r="C64" s="10">
        <v>1</v>
      </c>
      <c r="D64" s="10">
        <v>1</v>
      </c>
      <c r="E64" s="10">
        <v>1</v>
      </c>
      <c r="F64" s="10"/>
      <c r="G64" s="10">
        <v>1</v>
      </c>
      <c r="H64" s="10"/>
      <c r="I64" s="10">
        <v>1</v>
      </c>
      <c r="J64" s="10">
        <v>1</v>
      </c>
      <c r="K64" s="10">
        <v>1</v>
      </c>
      <c r="L64" s="10">
        <v>1</v>
      </c>
      <c r="M64" s="10">
        <v>1</v>
      </c>
      <c r="N64" s="20"/>
      <c r="O64" s="21">
        <f t="shared" si="8"/>
        <v>9</v>
      </c>
      <c r="P64" s="29">
        <f t="shared" si="9"/>
        <v>0.69230769230769229</v>
      </c>
    </row>
    <row r="65" spans="1:16" ht="14.4" x14ac:dyDescent="0.3">
      <c r="A65" s="2" t="s">
        <v>99</v>
      </c>
      <c r="B65" s="10"/>
      <c r="C65" s="10"/>
      <c r="D65" s="10"/>
      <c r="E65" s="10"/>
      <c r="F65" s="10"/>
      <c r="G65" s="10">
        <v>1</v>
      </c>
      <c r="H65" s="10"/>
      <c r="I65" s="10"/>
      <c r="J65" s="10"/>
      <c r="K65" s="10"/>
      <c r="L65" s="10"/>
      <c r="M65" s="10"/>
      <c r="N65" s="20">
        <v>1</v>
      </c>
      <c r="O65" s="21">
        <f t="shared" si="8"/>
        <v>2</v>
      </c>
      <c r="P65" s="29">
        <f t="shared" si="9"/>
        <v>0.15384615384615385</v>
      </c>
    </row>
    <row r="66" spans="1:16" ht="14.4" x14ac:dyDescent="0.3">
      <c r="A66" s="2" t="s">
        <v>100</v>
      </c>
      <c r="B66" s="10"/>
      <c r="C66" s="10"/>
      <c r="D66" s="10"/>
      <c r="E66" s="10"/>
      <c r="F66" s="10"/>
      <c r="G66" s="10">
        <v>1</v>
      </c>
      <c r="H66" s="10"/>
      <c r="I66" s="10"/>
      <c r="J66" s="10"/>
      <c r="K66" s="10"/>
      <c r="L66" s="10"/>
      <c r="M66" s="10"/>
      <c r="N66" s="20">
        <v>1</v>
      </c>
      <c r="O66" s="21">
        <f t="shared" si="8"/>
        <v>2</v>
      </c>
      <c r="P66" s="29">
        <f t="shared" si="9"/>
        <v>0.15384615384615385</v>
      </c>
    </row>
    <row r="67" spans="1:16" ht="14.4" x14ac:dyDescent="0.3">
      <c r="A67" s="2" t="s">
        <v>101</v>
      </c>
      <c r="B67" s="10"/>
      <c r="C67" s="10"/>
      <c r="D67" s="10"/>
      <c r="E67" s="10"/>
      <c r="F67" s="10"/>
      <c r="G67" s="10">
        <v>1</v>
      </c>
      <c r="H67" s="10"/>
      <c r="I67" s="10"/>
      <c r="J67" s="10"/>
      <c r="K67" s="10"/>
      <c r="L67" s="10"/>
      <c r="M67" s="10"/>
      <c r="N67" s="20">
        <v>1</v>
      </c>
      <c r="O67" s="21">
        <f t="shared" si="8"/>
        <v>2</v>
      </c>
      <c r="P67" s="29">
        <f t="shared" si="9"/>
        <v>0.15384615384615385</v>
      </c>
    </row>
    <row r="68" spans="1:16" ht="14.4" x14ac:dyDescent="0.3">
      <c r="A68" s="2" t="s">
        <v>102</v>
      </c>
      <c r="B68" s="10"/>
      <c r="C68" s="10"/>
      <c r="D68" s="10"/>
      <c r="E68" s="10"/>
      <c r="F68" s="10"/>
      <c r="G68" s="10">
        <v>1</v>
      </c>
      <c r="H68" s="10"/>
      <c r="I68" s="10"/>
      <c r="J68" s="10"/>
      <c r="K68" s="10"/>
      <c r="L68" s="10"/>
      <c r="M68" s="10"/>
      <c r="N68" s="20"/>
      <c r="O68" s="21">
        <f t="shared" si="8"/>
        <v>1</v>
      </c>
      <c r="P68" s="29">
        <f t="shared" si="9"/>
        <v>7.6923076923076927E-2</v>
      </c>
    </row>
    <row r="69" spans="1:16" ht="14.4" x14ac:dyDescent="0.3">
      <c r="A69" s="2" t="s">
        <v>103</v>
      </c>
      <c r="B69" s="10">
        <v>1</v>
      </c>
      <c r="C69" s="10">
        <v>1</v>
      </c>
      <c r="D69" s="10"/>
      <c r="E69" s="10"/>
      <c r="F69" s="10"/>
      <c r="G69" s="10">
        <v>1</v>
      </c>
      <c r="H69" s="10"/>
      <c r="I69" s="10">
        <v>1</v>
      </c>
      <c r="J69" s="10">
        <v>1</v>
      </c>
      <c r="K69" s="10"/>
      <c r="L69" s="10"/>
      <c r="M69" s="10"/>
      <c r="N69" s="20">
        <v>1</v>
      </c>
      <c r="O69" s="21">
        <f t="shared" si="8"/>
        <v>6</v>
      </c>
      <c r="P69" s="29">
        <f t="shared" si="9"/>
        <v>0.46153846153846156</v>
      </c>
    </row>
    <row r="70" spans="1:16" ht="14.4" x14ac:dyDescent="0.3">
      <c r="A70" s="2" t="s">
        <v>104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0"/>
      <c r="O70" s="21">
        <f t="shared" si="8"/>
        <v>0</v>
      </c>
      <c r="P70" s="29">
        <f t="shared" si="9"/>
        <v>0</v>
      </c>
    </row>
    <row r="71" spans="1:16" ht="14.4" x14ac:dyDescent="0.3">
      <c r="A71" s="2" t="s">
        <v>113</v>
      </c>
      <c r="B71" s="10"/>
      <c r="C71" s="10"/>
      <c r="D71" s="10"/>
      <c r="E71" s="10"/>
      <c r="F71" s="10"/>
      <c r="G71" s="10">
        <v>1</v>
      </c>
      <c r="H71" s="10"/>
      <c r="I71" s="10"/>
      <c r="J71" s="10"/>
      <c r="K71" s="10"/>
      <c r="L71" s="10"/>
      <c r="M71" s="10"/>
      <c r="N71" s="20"/>
      <c r="O71" s="21">
        <f t="shared" si="8"/>
        <v>1</v>
      </c>
      <c r="P71" s="29">
        <f t="shared" si="9"/>
        <v>7.6923076923076927E-2</v>
      </c>
    </row>
    <row r="72" spans="1:16" ht="14.4" x14ac:dyDescent="0.3">
      <c r="A72" s="2" t="s">
        <v>106</v>
      </c>
      <c r="B72" s="10">
        <v>1</v>
      </c>
      <c r="C72" s="10"/>
      <c r="D72" s="10">
        <v>1</v>
      </c>
      <c r="E72" s="10"/>
      <c r="F72" s="10"/>
      <c r="G72" s="10"/>
      <c r="H72" s="10"/>
      <c r="I72" s="10"/>
      <c r="J72" s="10"/>
      <c r="K72" s="10"/>
      <c r="L72" s="10"/>
      <c r="M72" s="10"/>
      <c r="N72" s="20"/>
      <c r="O72" s="21">
        <f t="shared" si="8"/>
        <v>2</v>
      </c>
      <c r="P72" s="29">
        <f t="shared" si="9"/>
        <v>0.15384615384615385</v>
      </c>
    </row>
    <row r="73" spans="1:16" s="15" customFormat="1" ht="179.4" x14ac:dyDescent="0.3">
      <c r="A73" s="3" t="s">
        <v>51</v>
      </c>
      <c r="B73" s="14" t="s">
        <v>114</v>
      </c>
      <c r="C73" s="9" t="s">
        <v>115</v>
      </c>
      <c r="D73" s="9" t="s">
        <v>116</v>
      </c>
      <c r="E73" s="9" t="s">
        <v>117</v>
      </c>
      <c r="F73" s="9"/>
      <c r="G73" s="9" t="s">
        <v>118</v>
      </c>
      <c r="H73" s="9" t="s">
        <v>119</v>
      </c>
      <c r="I73" s="9"/>
      <c r="J73" s="9"/>
      <c r="K73" s="9"/>
      <c r="L73" s="9"/>
      <c r="M73" s="9"/>
      <c r="N73" s="22" t="s">
        <v>120</v>
      </c>
      <c r="O73" s="23"/>
      <c r="P73" s="23"/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589FA9EB-9311-4EF3-B802-B6DFB75F9A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C3E21-9D04-4DF9-8607-07ABDA55EB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4D22CF-1938-4E73-B6BB-7777871B9C6E}">
  <ds:schemaRefs>
    <ds:schemaRef ds:uri="http://purl.org/dc/terms/"/>
    <ds:schemaRef ds:uri="cff330f7-cf22-4164-ab59-4b915ccf0943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ce645488-6fd6-46e5-8e0c-bbe6f151e32e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Murray</dc:creator>
  <cp:keywords/>
  <dc:description/>
  <cp:lastModifiedBy>Linda Skrgatic</cp:lastModifiedBy>
  <cp:revision/>
  <dcterms:created xsi:type="dcterms:W3CDTF">2021-04-09T06:59:09Z</dcterms:created>
  <dcterms:modified xsi:type="dcterms:W3CDTF">2022-11-30T01:01:33Z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2022-11-01T03:27:30Z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23e97e7d-bbe6-4a75-a3ed-546037c4fb44</vt:lpwstr>
  </property>
  <property fmtid="{D5CDD505-2E9C-101B-9397-08002B2CF9AE}" pid="9" name="MSIP_Label_c96ed6d7-747c-41fd-b042-ff14484edc24_ContentBits">
    <vt:lpwstr>0</vt:lpwstr>
  </property>
</Properties>
</file>