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codeName="ThisWorkbook" autoCompressPictures="0"/>
  <mc:AlternateContent xmlns:mc="http://schemas.openxmlformats.org/markup-compatibility/2006">
    <mc:Choice Requires="x15">
      <x15ac:absPath xmlns:x15ac="http://schemas.microsoft.com/office/spreadsheetml/2010/11/ac" url="https://myacg-my.sharepoint.com/personal/gayelene_townsend_up_education/Documents/Desktop/COLAB UPLOAD/FNSACC321 Process financial transactions and extract interim reports/"/>
    </mc:Choice>
  </mc:AlternateContent>
  <xr:revisionPtr revIDLastSave="2" documentId="8_{CCF9E1BF-3E96-4E2F-9225-8014A1B367EB}" xr6:coauthVersionLast="47" xr6:coauthVersionMax="47" xr10:uidLastSave="{C586607A-F166-4B51-8E3A-B740C8AEBB20}"/>
  <workbookProtection workbookAlgorithmName="SHA-512" workbookHashValue="nIVTyPtQEtnY6c2osYrw1EUsMoioV+x5Nk2JyJqsDp94Y/JZ8nBI5RehzGZYwjoFXYIE2NvjIydZWlmyKwWMKw==" workbookSaltValue="s5O8pa/Jz1j8SZveaZI7ZQ==" workbookSpinCount="100000" lockStructure="1"/>
  <bookViews>
    <workbookView xWindow="-120" yWindow="-17385" windowWidth="29040" windowHeight="15840" tabRatio="888" activeTab="2" xr2:uid="{00000000-000D-0000-FFFF-FFFF00000000}"/>
  </bookViews>
  <sheets>
    <sheet name="FNSACC321 Cover Page" sheetId="39" r:id="rId1"/>
    <sheet name="January Petty Cash Vouchers AG" sheetId="57" r:id="rId2"/>
    <sheet name="Petty Cash Book AG" sheetId="58" r:id="rId3"/>
    <sheet name="Task 3 - Trial Balance" sheetId="44" state="hidden" r:id="rId4"/>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58" l="1"/>
  <c r="G27" i="58"/>
  <c r="O16" i="58"/>
  <c r="L15" i="58"/>
  <c r="J13" i="58"/>
  <c r="L18" i="58" l="1"/>
  <c r="L21" i="58" s="1"/>
  <c r="O17" i="58"/>
  <c r="J14" i="58" l="1"/>
  <c r="H14" i="58"/>
  <c r="H13" i="58"/>
  <c r="O13" i="58" s="1"/>
  <c r="J12" i="58"/>
  <c r="H12" i="58"/>
  <c r="J11" i="58"/>
  <c r="H11" i="58"/>
  <c r="J10" i="58"/>
  <c r="H10" i="58"/>
  <c r="H9" i="58"/>
  <c r="H21" i="58" s="1"/>
  <c r="G25" i="58"/>
  <c r="H23" i="58" l="1"/>
  <c r="J21" i="58"/>
  <c r="M11" i="58"/>
  <c r="M21" i="58" s="1"/>
  <c r="N12" i="58"/>
  <c r="N21" i="58" s="1"/>
  <c r="K9" i="58"/>
  <c r="K14" i="58"/>
  <c r="O10" i="58"/>
  <c r="H25" i="58" l="1"/>
  <c r="K21" i="58"/>
  <c r="G26" i="58"/>
  <c r="D39" i="44"/>
  <c r="E39" i="44"/>
</calcChain>
</file>

<file path=xl/sharedStrings.xml><?xml version="1.0" encoding="utf-8"?>
<sst xmlns="http://schemas.openxmlformats.org/spreadsheetml/2006/main" count="267" uniqueCount="141">
  <si>
    <t>FNSACC321 Process financial transactions and extract interim reports</t>
  </si>
  <si>
    <t>ASSESSOR GUIDE</t>
  </si>
  <si>
    <r>
      <rPr>
        <b/>
        <sz val="22"/>
        <color rgb="FF13AD85"/>
        <rFont val="Arial"/>
        <family val="2"/>
      </rPr>
      <t>Assessment 2</t>
    </r>
    <r>
      <rPr>
        <sz val="22"/>
        <color rgb="FF13AD85"/>
        <rFont val="Arial"/>
        <family val="2"/>
      </rPr>
      <t>: Task 1</t>
    </r>
  </si>
  <si>
    <r>
      <rPr>
        <b/>
        <sz val="16"/>
        <color rgb="FF000000"/>
        <rFont val="Simplon Norm"/>
        <family val="2"/>
      </rPr>
      <t xml:space="preserve">Instructions 
</t>
    </r>
    <r>
      <rPr>
        <sz val="16"/>
        <color rgb="FF000000"/>
        <rFont val="Simplon Norm"/>
        <family val="2"/>
      </rPr>
      <t xml:space="preserve">
This workbook is required to be completed and submitted as part of your assessment. 
You will be instructed to complete this workbook in Assessment 2: Task 1.
Each tab needs to be completed in accordance with the task instruction.
Ensure you save this workbook under the naming convention: FNSACC321_Case Study_A2T1 Workbook_Student Name and upload it to the LMS for marking.
</t>
    </r>
    <r>
      <rPr>
        <sz val="14"/>
        <color rgb="FF000000"/>
        <rFont val="Arial"/>
        <family val="2"/>
      </rPr>
      <t xml:space="preserve">								
								</t>
    </r>
  </si>
  <si>
    <t>House of Learning (Provider Number 21583) ABN 21 144 869 634 trading as Colab</t>
  </si>
  <si>
    <t>ACE Finance</t>
  </si>
  <si>
    <t>Petty Cash Voucher</t>
  </si>
  <si>
    <t>Voucher No</t>
  </si>
  <si>
    <t>Date: 05/01/2022</t>
  </si>
  <si>
    <t>Amount</t>
  </si>
  <si>
    <t>Date: 07/01/2022</t>
  </si>
  <si>
    <t>Date: 10/01/2022</t>
  </si>
  <si>
    <t>GST Paid</t>
  </si>
  <si>
    <t>$</t>
  </si>
  <si>
    <t xml:space="preserve">GL Account: </t>
  </si>
  <si>
    <t>Miscellaneous Expenses</t>
  </si>
  <si>
    <t>Postage &amp; Stationery</t>
  </si>
  <si>
    <t>GL Account:</t>
  </si>
  <si>
    <t>Computer Expense</t>
  </si>
  <si>
    <t>Assessment 2 Task 1</t>
  </si>
  <si>
    <t>Paid To: S Smith</t>
  </si>
  <si>
    <t>Paid To: Pat Lewis</t>
  </si>
  <si>
    <t>Paid To: S South</t>
  </si>
  <si>
    <t>Ace Finance</t>
  </si>
  <si>
    <t>Paid For: Coffee &amp; Milk</t>
  </si>
  <si>
    <t>Paid For: Mailing Tubes</t>
  </si>
  <si>
    <t>Paid For: RETRIEVE Computer Cable</t>
  </si>
  <si>
    <t>Petty Cash Vouchers</t>
  </si>
  <si>
    <t>Purchased From: Woolworths</t>
  </si>
  <si>
    <t>Purchased From: Officeworks</t>
  </si>
  <si>
    <t>Purchased From: JB HIFI</t>
  </si>
  <si>
    <t>A Glass</t>
  </si>
  <si>
    <t>Sam Smith</t>
  </si>
  <si>
    <t>Pat Lewis</t>
  </si>
  <si>
    <t>Sam South</t>
  </si>
  <si>
    <t>Signature of Authorising Person</t>
  </si>
  <si>
    <t>Signature of Cash Recipient</t>
  </si>
  <si>
    <t>Date: 13/01/2022</t>
  </si>
  <si>
    <t>Date: 14/01/2022</t>
  </si>
  <si>
    <t>Advertising</t>
  </si>
  <si>
    <t>Postage</t>
  </si>
  <si>
    <t>Paid To: Peter North</t>
  </si>
  <si>
    <t>Paid For: Outdoor Sign</t>
  </si>
  <si>
    <t>Paid For: Postage + Envelopes</t>
  </si>
  <si>
    <t>Paid For: Client Meeting</t>
  </si>
  <si>
    <t>Purchased From: Think Signage</t>
  </si>
  <si>
    <t>Purchased From: Australia Post</t>
  </si>
  <si>
    <t>Purchased From: Jamaica Blue</t>
  </si>
  <si>
    <t>Peter North</t>
  </si>
  <si>
    <r>
      <t xml:space="preserve">Date: </t>
    </r>
    <r>
      <rPr>
        <sz val="11"/>
        <color rgb="FFFF0000"/>
        <rFont val="Simplon Norm"/>
        <family val="2"/>
      </rPr>
      <t>13/01/2022</t>
    </r>
  </si>
  <si>
    <r>
      <t>Date:</t>
    </r>
    <r>
      <rPr>
        <sz val="11"/>
        <color rgb="FFFF0000"/>
        <rFont val="Simplon Norm"/>
        <family val="2"/>
      </rPr>
      <t xml:space="preserve"> 17/01/2022</t>
    </r>
  </si>
  <si>
    <r>
      <t xml:space="preserve">Date: </t>
    </r>
    <r>
      <rPr>
        <sz val="11"/>
        <color rgb="FFFF0000"/>
        <rFont val="Simplon Norm"/>
        <family val="2"/>
      </rPr>
      <t>17/01/2022</t>
    </r>
  </si>
  <si>
    <r>
      <t xml:space="preserve">GL Account: </t>
    </r>
    <r>
      <rPr>
        <sz val="11"/>
        <color rgb="FFFF0000"/>
        <rFont val="Simplon Norm"/>
        <family val="2"/>
      </rPr>
      <t>Subscriptions</t>
    </r>
  </si>
  <si>
    <r>
      <t xml:space="preserve">GL Account: </t>
    </r>
    <r>
      <rPr>
        <sz val="11"/>
        <color rgb="FFFF0000"/>
        <rFont val="Simplon Norm"/>
        <family val="2"/>
      </rPr>
      <t>Printing &amp; Stationery</t>
    </r>
  </si>
  <si>
    <r>
      <t xml:space="preserve">Paid To: </t>
    </r>
    <r>
      <rPr>
        <sz val="11"/>
        <color rgb="FFFF0000"/>
        <rFont val="Simplon Norm"/>
        <family val="2"/>
      </rPr>
      <t>Andrew Glass</t>
    </r>
  </si>
  <si>
    <r>
      <t>Paid To:</t>
    </r>
    <r>
      <rPr>
        <sz val="11"/>
        <color rgb="FFFF0000"/>
        <rFont val="Simplon Norm"/>
        <family val="2"/>
      </rPr>
      <t xml:space="preserve"> Andrew Glass</t>
    </r>
  </si>
  <si>
    <t>Paid For:</t>
  </si>
  <si>
    <t xml:space="preserve"> Zoom Standard Pro Monthly </t>
  </si>
  <si>
    <t>Printing</t>
  </si>
  <si>
    <t xml:space="preserve">Paid For: </t>
  </si>
  <si>
    <t>Stationery</t>
  </si>
  <si>
    <t xml:space="preserve">Purchased From: </t>
  </si>
  <si>
    <t>Zoom</t>
  </si>
  <si>
    <t>Officeworks</t>
  </si>
  <si>
    <t xml:space="preserve">Dawson Weeks </t>
  </si>
  <si>
    <r>
      <t xml:space="preserve">Date: </t>
    </r>
    <r>
      <rPr>
        <sz val="11"/>
        <color rgb="FFFF0000"/>
        <rFont val="Simplon Norm"/>
        <family val="2"/>
      </rPr>
      <t>21/01/2022</t>
    </r>
  </si>
  <si>
    <r>
      <t xml:space="preserve">Date: </t>
    </r>
    <r>
      <rPr>
        <sz val="11"/>
        <color rgb="FFFF0000"/>
        <rFont val="Simplon Norm"/>
        <family val="2"/>
      </rPr>
      <t>24/01/2022</t>
    </r>
  </si>
  <si>
    <t xml:space="preserve">Date: </t>
  </si>
  <si>
    <r>
      <t xml:space="preserve">GL Account: </t>
    </r>
    <r>
      <rPr>
        <sz val="11"/>
        <color rgb="FFFF0000"/>
        <rFont val="Simplon Norm"/>
        <family val="2"/>
      </rPr>
      <t>Miscellaneous Expenses</t>
    </r>
  </si>
  <si>
    <r>
      <t>Paid To:</t>
    </r>
    <r>
      <rPr>
        <sz val="11"/>
        <color rgb="FFFF0000"/>
        <rFont val="Simplon Norm"/>
        <family val="2"/>
      </rPr>
      <t xml:space="preserve"> </t>
    </r>
  </si>
  <si>
    <t>Shutterstock Subscription</t>
  </si>
  <si>
    <r>
      <t xml:space="preserve">Paid For: </t>
    </r>
    <r>
      <rPr>
        <sz val="11"/>
        <color rgb="FFFF0000"/>
        <rFont val="Simplon Norm"/>
        <family val="2"/>
      </rPr>
      <t>Office Floral Arrangement</t>
    </r>
  </si>
  <si>
    <t>Shutterstock</t>
  </si>
  <si>
    <r>
      <t xml:space="preserve">Purchased From: </t>
    </r>
    <r>
      <rPr>
        <sz val="11"/>
        <color rgb="FFFF0000"/>
        <rFont val="Simplon Norm"/>
        <family val="2"/>
      </rPr>
      <t>Fresh Flowers To You</t>
    </r>
  </si>
  <si>
    <t>ACE Finance Petty Cash Book</t>
  </si>
  <si>
    <t>Date</t>
  </si>
  <si>
    <t>Details</t>
  </si>
  <si>
    <t>Receipts</t>
  </si>
  <si>
    <t>Payments</t>
  </si>
  <si>
    <t>Cash Shortage or Over</t>
  </si>
  <si>
    <t>Input Tax Credits</t>
  </si>
  <si>
    <t>Misc Expenses</t>
  </si>
  <si>
    <t>Subscriptions</t>
  </si>
  <si>
    <t>Postage, Printing &amp; Stationery</t>
  </si>
  <si>
    <t>Cheque 01112</t>
  </si>
  <si>
    <t>Imprest Cheque</t>
  </si>
  <si>
    <t>Coffee &amp; Milk</t>
  </si>
  <si>
    <t>Mailing Tubes</t>
  </si>
  <si>
    <t>Retrieve Computer Cable</t>
  </si>
  <si>
    <t>Outdoor Sign</t>
  </si>
  <si>
    <t>Petty Cash Book</t>
  </si>
  <si>
    <t>Postage &amp; Envelopes</t>
  </si>
  <si>
    <t>Client Meeting Expense</t>
  </si>
  <si>
    <t>Zoom Standard Pro</t>
  </si>
  <si>
    <t>Office Flowers</t>
  </si>
  <si>
    <t>Total</t>
  </si>
  <si>
    <t>Cash on Hand (c/f)</t>
  </si>
  <si>
    <t>Receipts + Cash on Hand</t>
  </si>
  <si>
    <t>Cash Shortage or over</t>
  </si>
  <si>
    <t>Cash on Hand (b/f)</t>
  </si>
  <si>
    <t xml:space="preserve">Reimbursement </t>
  </si>
  <si>
    <t>Trial Balance</t>
  </si>
  <si>
    <t>ISLA &amp; CO</t>
  </si>
  <si>
    <t>As at 30/04/2021</t>
  </si>
  <si>
    <t>Account No</t>
  </si>
  <si>
    <t>Account</t>
  </si>
  <si>
    <t>Debit</t>
  </si>
  <si>
    <t>Credit</t>
  </si>
  <si>
    <t>Sales</t>
  </si>
  <si>
    <t>Sales Returns</t>
  </si>
  <si>
    <t>Freight, Postage &amp; Delivery Outwards</t>
  </si>
  <si>
    <t>Purchases</t>
  </si>
  <si>
    <t>Purchase Returns</t>
  </si>
  <si>
    <t>Freight, Postage &amp; Delivery Inwards</t>
  </si>
  <si>
    <t>Advertising &amp; Marketing</t>
  </si>
  <si>
    <t>Bank Fees</t>
  </si>
  <si>
    <t>Bookkeeping</t>
  </si>
  <si>
    <t>Cleaning &amp; Laundry</t>
  </si>
  <si>
    <t>Insurance</t>
  </si>
  <si>
    <t>Interest Expense</t>
  </si>
  <si>
    <t>Utilities</t>
  </si>
  <si>
    <t>Rent Paid</t>
  </si>
  <si>
    <t>Repairs &amp; Maintenance</t>
  </si>
  <si>
    <t>Wages &amp; Salaries</t>
  </si>
  <si>
    <t>Telephone</t>
  </si>
  <si>
    <t>NAB Business Bank Account 306-234 12345678</t>
  </si>
  <si>
    <t>Cash Drawer</t>
  </si>
  <si>
    <t>Petty Cash</t>
  </si>
  <si>
    <t>Accounts Receivable</t>
  </si>
  <si>
    <t>Stock on Hand</t>
  </si>
  <si>
    <t>Office Equipment</t>
  </si>
  <si>
    <t>Accumulated Depreciation on Office Equipment</t>
  </si>
  <si>
    <t>Furniture &amp; Fittings</t>
  </si>
  <si>
    <t>Accumulated Depreciation Furniture &amp; Fittings</t>
  </si>
  <si>
    <t>Accounts Payable</t>
  </si>
  <si>
    <t>GST</t>
  </si>
  <si>
    <t>PAYG Withholdings Payable</t>
  </si>
  <si>
    <t>Loans from Joelle</t>
  </si>
  <si>
    <t>Loans NAB</t>
  </si>
  <si>
    <t>Retained Earnings</t>
  </si>
  <si>
    <r>
      <t xml:space="preserve">© UP Education Australia Pty Ltd 2024
Except as permitted by the copyright law applicable to you, you may not reproduce or communicate any of the content on this website, including files downloadable from this website, without the permission of the copyright owner. 
</t>
    </r>
    <r>
      <rPr>
        <b/>
        <sz val="12"/>
        <color rgb="FF000000"/>
        <rFont val="Arial"/>
        <family val="2"/>
      </rPr>
      <t xml:space="preserve">WARNING
</t>
    </r>
    <r>
      <rPr>
        <sz val="12"/>
        <color rgb="FF000000"/>
        <rFont val="Arial"/>
        <family val="2"/>
      </rPr>
      <t xml:space="preserve">
This material has been reproduced and communicated to you by or on behalf of UP Education in accordance with section 113P of the Copyright Act 1968 ( the Act ).
The material in this communication may be subject to copyright under the Act. Any further reproduction or communication of this material by you may be the subject of copyright protection under the Act.
</t>
    </r>
    <r>
      <rPr>
        <b/>
        <sz val="12"/>
        <color rgb="FF000000"/>
        <rFont val="Arial"/>
        <family val="2"/>
      </rPr>
      <t>Do not remove this notice</t>
    </r>
    <r>
      <rPr>
        <sz val="12"/>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</si>
</sst>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Red]\-&quot;$&quot;#,##0.00"/>
    <numFmt numFmtId="44" formatCode="_-&quot;$&quot;* #,##0.00_-;\-&quot;$&quot;* #,##0.00_-;_-&quot;$&quot;* &quot;-&quot;??_-;_-@_-"/>
    <numFmt numFmtId="43" formatCode="_-* #,##0.00_-;\-* #,##0.00_-;_-* &quot;-&quot;??_-;_-@_-"/>
  </numFmts>
  <fonts count="4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2"/>
      <color theme="1"/>
      <name val="Arial"/>
      <family val="2"/>
    </font>
    <font>
      <sz val="10"/>
      <color theme="1"/>
      <name val="Arial"/>
      <family val="2"/>
    </font>
    <font>
      <sz val="14"/>
      <color theme="1"/>
      <name val="Arial"/>
      <family val="2"/>
    </font>
    <font>
      <b/>
      <sz val="16"/>
      <color theme="1"/>
      <name val="Arial"/>
      <family val="2"/>
    </font>
    <font>
      <sz val="16"/>
      <color theme="1"/>
      <name val="Calibri"/>
      <family val="2"/>
      <scheme val="minor"/>
    </font>
    <font>
      <sz val="16"/>
      <color theme="1"/>
      <name val="Arial"/>
      <family val="2"/>
    </font>
    <font>
      <sz val="16"/>
      <color rgb="FF000000"/>
      <name val="Arial"/>
      <family val="2"/>
    </font>
    <font>
      <u/>
      <sz val="11"/>
      <color theme="10"/>
      <name val="Calibri"/>
      <family val="2"/>
      <scheme val="minor"/>
    </font>
    <font>
      <sz val="20"/>
      <color theme="1"/>
      <name val="Calibri"/>
      <family val="2"/>
      <scheme val="minor"/>
    </font>
    <font>
      <sz val="22"/>
      <color theme="1"/>
      <name val="Arial"/>
      <family val="2"/>
    </font>
    <font>
      <b/>
      <sz val="12"/>
      <color theme="1"/>
      <name val="Calibri"/>
      <family val="2"/>
      <scheme val="minor"/>
    </font>
    <font>
      <b/>
      <sz val="14"/>
      <name val="Arial"/>
      <family val="2"/>
    </font>
    <font>
      <sz val="11"/>
      <name val="Arial"/>
      <family val="2"/>
    </font>
    <font>
      <sz val="10"/>
      <name val="Arial"/>
      <family val="2"/>
    </font>
    <font>
      <b/>
      <sz val="8"/>
      <name val="Arial"/>
      <family val="2"/>
    </font>
    <font>
      <sz val="8"/>
      <name val="Arial"/>
      <family val="2"/>
    </font>
    <font>
      <b/>
      <sz val="11"/>
      <name val="Simplon Norm"/>
      <family val="2"/>
    </font>
    <font>
      <b/>
      <sz val="11"/>
      <color theme="1"/>
      <name val="Simplon Norm"/>
      <family val="2"/>
    </font>
    <font>
      <sz val="11"/>
      <color rgb="FFFF0000"/>
      <name val="Simplon Norm"/>
      <family val="2"/>
    </font>
    <font>
      <b/>
      <sz val="11"/>
      <color rgb="FFFF0000"/>
      <name val="Simplon Norm"/>
      <family val="2"/>
    </font>
    <font>
      <b/>
      <sz val="11"/>
      <color rgb="FF000000"/>
      <name val="Simplon Norm"/>
      <family val="2"/>
    </font>
    <font>
      <sz val="11"/>
      <color rgb="FF000000"/>
      <name val="Simplon Norm"/>
      <family val="2"/>
    </font>
    <font>
      <sz val="11"/>
      <color theme="1"/>
      <name val="Simplon Norm"/>
      <family val="2"/>
    </font>
    <font>
      <sz val="11"/>
      <name val="Simplon Norm"/>
      <family val="2"/>
    </font>
    <font>
      <sz val="22"/>
      <color rgb="FFFF0000"/>
      <name val="Arial"/>
      <family val="2"/>
    </font>
    <font>
      <sz val="16"/>
      <color rgb="FFFF0000"/>
      <name val="Arial"/>
      <family val="2"/>
    </font>
    <font>
      <sz val="16"/>
      <color rgb="FFFF0000"/>
      <name val="Freestyle Script"/>
      <family val="4"/>
    </font>
    <font>
      <sz val="16"/>
      <color theme="1"/>
      <name val="Freestyle Script"/>
      <family val="4"/>
    </font>
    <font>
      <sz val="16"/>
      <name val="Freestyle Script"/>
      <family val="4"/>
    </font>
    <font>
      <sz val="22"/>
      <color rgb="FF13AD85"/>
      <name val="Arial"/>
      <family val="2"/>
    </font>
    <font>
      <b/>
      <sz val="22"/>
      <color rgb="FF13AD85"/>
      <name val="Arial"/>
      <family val="2"/>
    </font>
    <font>
      <sz val="16"/>
      <color rgb="FF13AD85"/>
      <name val="Arial"/>
      <family val="2"/>
    </font>
    <font>
      <sz val="12"/>
      <color rgb="FF000000"/>
      <name val="Arial"/>
      <family val="2"/>
    </font>
    <font>
      <b/>
      <sz val="12"/>
      <color rgb="FF000000"/>
      <name val="Arial"/>
      <family val="2"/>
    </font>
    <font>
      <b/>
      <sz val="16"/>
      <color rgb="FF000000"/>
      <name val="Simplon Norm"/>
      <family val="2"/>
    </font>
    <font>
      <sz val="16"/>
      <color rgb="FF000000"/>
      <name val="Simplon Norm"/>
      <family val="2"/>
    </font>
    <font>
      <sz val="14"/>
      <color rgb="FF000000"/>
      <name val="Arial"/>
      <family val="2"/>
    </font>
    <font>
      <sz val="14"/>
      <color rgb="FF000000"/>
      <name val="Arial"/>
      <family val="2"/>
    </font>
    <font>
      <b/>
      <sz val="16"/>
      <color rgb="FF0D0D0D"/>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theme="0" tint="-0.34998626667073579"/>
        <bgColor indexed="64"/>
      </patternFill>
    </fill>
    <fill>
      <patternFill patternType="solid">
        <fgColor theme="0" tint="-0.249977111117893"/>
        <bgColor indexed="64"/>
      </patternFill>
    </fill>
    <fill>
      <patternFill patternType="solid">
        <fgColor rgb="FF89F0D4"/>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style="thin">
        <color indexed="64"/>
      </bottom>
      <diagonal/>
    </border>
    <border>
      <left/>
      <right style="medium">
        <color indexed="64"/>
      </right>
      <top/>
      <bottom/>
      <diagonal/>
    </border>
    <border>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medium">
        <color indexed="64"/>
      </top>
      <bottom style="medium">
        <color indexed="64"/>
      </bottom>
      <diagonal/>
    </border>
  </borders>
  <cellStyleXfs count="4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4" fillId="0" borderId="0"/>
    <xf numFmtId="0" fontId="7" fillId="0" borderId="0"/>
    <xf numFmtId="0" fontId="3" fillId="0" borderId="0"/>
    <xf numFmtId="0" fontId="15" fillId="0" borderId="0" applyNumberFormat="0" applyFill="0" applyBorder="0" applyAlignment="0" applyProtection="0"/>
    <xf numFmtId="0" fontId="2" fillId="0" borderId="0"/>
    <xf numFmtId="0" fontId="1"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0" fontId="1" fillId="0" borderId="0"/>
    <xf numFmtId="44" fontId="7" fillId="0" borderId="0" applyFont="0" applyFill="0" applyBorder="0" applyAlignment="0" applyProtection="0"/>
  </cellStyleXfs>
  <cellXfs count="167">
    <xf numFmtId="0" fontId="0" fillId="0" borderId="0" xfId="0"/>
    <xf numFmtId="0" fontId="7" fillId="0" borderId="0" xfId="34"/>
    <xf numFmtId="0" fontId="7" fillId="2" borderId="0" xfId="34" applyFill="1"/>
    <xf numFmtId="0" fontId="8" fillId="2" borderId="0" xfId="34" applyFont="1" applyFill="1"/>
    <xf numFmtId="0" fontId="9" fillId="2" borderId="0" xfId="34" applyFont="1" applyFill="1" applyAlignment="1">
      <alignment wrapText="1"/>
    </xf>
    <xf numFmtId="0" fontId="7" fillId="0" borderId="0" xfId="34" applyAlignment="1">
      <alignment horizontal="left"/>
    </xf>
    <xf numFmtId="0" fontId="11" fillId="0" borderId="0" xfId="34" applyFont="1"/>
    <xf numFmtId="0" fontId="12" fillId="0" borderId="0" xfId="34" applyFont="1"/>
    <xf numFmtId="0" fontId="12" fillId="2" borderId="0" xfId="34" applyFont="1" applyFill="1"/>
    <xf numFmtId="0" fontId="13" fillId="0" borderId="0" xfId="34" applyFont="1"/>
    <xf numFmtId="0" fontId="14" fillId="2" borderId="0" xfId="34" applyFont="1" applyFill="1" applyAlignment="1">
      <alignment horizontal="left" vertical="center"/>
    </xf>
    <xf numFmtId="0" fontId="16" fillId="2" borderId="0" xfId="34" applyFont="1" applyFill="1"/>
    <xf numFmtId="0" fontId="13" fillId="2" borderId="0" xfId="34" applyFont="1" applyFill="1"/>
    <xf numFmtId="0" fontId="22" fillId="0" borderId="0" xfId="0" applyFont="1" applyAlignment="1">
      <alignment vertical="center"/>
    </xf>
    <xf numFmtId="4" fontId="22" fillId="4" borderId="16" xfId="0" applyNumberFormat="1" applyFont="1" applyFill="1" applyBorder="1" applyAlignment="1">
      <alignment horizontal="right" vertical="center"/>
    </xf>
    <xf numFmtId="0" fontId="23" fillId="0" borderId="1" xfId="0" applyFont="1" applyBorder="1" applyAlignment="1">
      <alignment vertical="center"/>
    </xf>
    <xf numFmtId="0" fontId="23" fillId="4" borderId="1" xfId="0" applyFont="1" applyFill="1" applyBorder="1" applyAlignment="1">
      <alignment vertical="center"/>
    </xf>
    <xf numFmtId="4" fontId="23" fillId="4" borderId="1" xfId="0" applyNumberFormat="1" applyFont="1" applyFill="1" applyBorder="1" applyAlignment="1">
      <alignment horizontal="right" vertical="center"/>
    </xf>
    <xf numFmtId="0" fontId="23" fillId="0" borderId="2" xfId="0" applyFont="1" applyBorder="1" applyAlignment="1">
      <alignment vertical="center"/>
    </xf>
    <xf numFmtId="0" fontId="23" fillId="4" borderId="2" xfId="0" applyFont="1" applyFill="1" applyBorder="1" applyAlignment="1">
      <alignment vertical="center"/>
    </xf>
    <xf numFmtId="4" fontId="23" fillId="4" borderId="2" xfId="0" applyNumberFormat="1" applyFont="1" applyFill="1" applyBorder="1" applyAlignment="1">
      <alignment horizontal="right" vertical="center"/>
    </xf>
    <xf numFmtId="0" fontId="22" fillId="5" borderId="5" xfId="0" applyFont="1" applyFill="1" applyBorder="1" applyAlignment="1">
      <alignment horizontal="right" vertical="center"/>
    </xf>
    <xf numFmtId="0" fontId="22" fillId="3" borderId="6" xfId="0" applyFont="1" applyFill="1" applyBorder="1" applyAlignment="1">
      <alignment vertical="center"/>
    </xf>
    <xf numFmtId="0" fontId="22" fillId="3" borderId="6" xfId="0" applyFont="1" applyFill="1" applyBorder="1" applyAlignment="1">
      <alignment horizontal="left" vertical="center"/>
    </xf>
    <xf numFmtId="0" fontId="22" fillId="5" borderId="6" xfId="0" applyFont="1" applyFill="1" applyBorder="1" applyAlignment="1">
      <alignment horizontal="right" vertical="center"/>
    </xf>
    <xf numFmtId="2" fontId="23" fillId="4" borderId="1" xfId="0" applyNumberFormat="1" applyFont="1" applyFill="1" applyBorder="1" applyAlignment="1">
      <alignment horizontal="right" vertical="center"/>
    </xf>
    <xf numFmtId="2" fontId="23" fillId="4" borderId="1" xfId="0" applyNumberFormat="1" applyFont="1" applyFill="1" applyBorder="1" applyAlignment="1">
      <alignment vertical="center"/>
    </xf>
    <xf numFmtId="0" fontId="0" fillId="2" borderId="0" xfId="0" applyFill="1"/>
    <xf numFmtId="0" fontId="21" fillId="2" borderId="0" xfId="0" applyFont="1" applyFill="1"/>
    <xf numFmtId="0" fontId="21" fillId="6" borderId="0" xfId="0" applyFont="1" applyFill="1"/>
    <xf numFmtId="0" fontId="0" fillId="2" borderId="0" xfId="0" applyFill="1" applyAlignment="1">
      <alignment wrapText="1"/>
    </xf>
    <xf numFmtId="0" fontId="10" fillId="2" borderId="0" xfId="34" applyFont="1" applyFill="1" applyAlignment="1">
      <alignment horizontal="left" vertical="center"/>
    </xf>
    <xf numFmtId="0" fontId="0" fillId="3" borderId="0" xfId="0" applyFill="1"/>
    <xf numFmtId="0" fontId="18" fillId="3" borderId="0" xfId="0" applyFont="1" applyFill="1"/>
    <xf numFmtId="0" fontId="0" fillId="7" borderId="0" xfId="0" applyFill="1"/>
    <xf numFmtId="0" fontId="28" fillId="0" borderId="17" xfId="0" applyFont="1" applyBorder="1"/>
    <xf numFmtId="0" fontId="28" fillId="0" borderId="0" xfId="0" applyFont="1"/>
    <xf numFmtId="0" fontId="28" fillId="0" borderId="15" xfId="0" applyFont="1" applyBorder="1"/>
    <xf numFmtId="14" fontId="29" fillId="0" borderId="18" xfId="0" applyNumberFormat="1" applyFont="1" applyBorder="1" applyAlignment="1">
      <alignment horizontal="left"/>
    </xf>
    <xf numFmtId="0" fontId="29" fillId="0" borderId="10" xfId="0" applyFont="1" applyBorder="1"/>
    <xf numFmtId="0" fontId="29" fillId="0" borderId="0" xfId="0" applyFont="1"/>
    <xf numFmtId="14" fontId="29" fillId="0" borderId="17" xfId="0" applyNumberFormat="1" applyFont="1" applyBorder="1" applyAlignment="1">
      <alignment horizontal="left"/>
    </xf>
    <xf numFmtId="44" fontId="29" fillId="0" borderId="24" xfId="43" applyFont="1" applyFill="1" applyBorder="1"/>
    <xf numFmtId="0" fontId="29" fillId="0" borderId="15" xfId="0" applyFont="1" applyBorder="1"/>
    <xf numFmtId="44" fontId="29" fillId="0" borderId="17" xfId="43" applyFont="1" applyFill="1" applyBorder="1"/>
    <xf numFmtId="2" fontId="29" fillId="0" borderId="15" xfId="0" applyNumberFormat="1" applyFont="1" applyBorder="1"/>
    <xf numFmtId="0" fontId="29" fillId="0" borderId="14" xfId="0" applyFont="1" applyBorder="1"/>
    <xf numFmtId="14" fontId="29" fillId="0" borderId="25" xfId="0" applyNumberFormat="1" applyFont="1" applyBorder="1" applyAlignment="1">
      <alignment horizontal="left"/>
    </xf>
    <xf numFmtId="0" fontId="29" fillId="0" borderId="23" xfId="0" applyFont="1" applyBorder="1"/>
    <xf numFmtId="2" fontId="29" fillId="0" borderId="24" xfId="0" applyNumberFormat="1" applyFont="1" applyBorder="1"/>
    <xf numFmtId="0" fontId="29" fillId="0" borderId="25" xfId="0" applyFont="1" applyBorder="1"/>
    <xf numFmtId="0" fontId="29" fillId="0" borderId="24" xfId="0" applyFont="1" applyBorder="1"/>
    <xf numFmtId="0" fontId="29" fillId="0" borderId="17" xfId="0" applyFont="1" applyBorder="1"/>
    <xf numFmtId="0" fontId="30" fillId="0" borderId="10" xfId="0" applyFont="1" applyBorder="1"/>
    <xf numFmtId="0" fontId="30" fillId="0" borderId="0" xfId="0" applyFont="1"/>
    <xf numFmtId="0" fontId="30" fillId="0" borderId="14" xfId="0" applyFont="1" applyBorder="1"/>
    <xf numFmtId="0" fontId="30" fillId="0" borderId="19" xfId="0" applyFont="1" applyBorder="1"/>
    <xf numFmtId="0" fontId="30" fillId="0" borderId="8" xfId="0" applyFont="1" applyBorder="1"/>
    <xf numFmtId="0" fontId="30" fillId="0" borderId="12" xfId="0" applyFont="1" applyBorder="1"/>
    <xf numFmtId="8" fontId="26" fillId="0" borderId="14" xfId="43" applyNumberFormat="1" applyFont="1" applyFill="1" applyBorder="1" applyAlignment="1">
      <alignment horizontal="left"/>
    </xf>
    <xf numFmtId="8" fontId="26" fillId="0" borderId="24" xfId="43" applyNumberFormat="1" applyFont="1" applyFill="1" applyBorder="1" applyAlignment="1">
      <alignment horizontal="left"/>
    </xf>
    <xf numFmtId="0" fontId="26" fillId="0" borderId="10" xfId="0" applyFont="1" applyBorder="1"/>
    <xf numFmtId="2" fontId="27" fillId="0" borderId="2" xfId="0" applyNumberFormat="1" applyFont="1" applyBorder="1"/>
    <xf numFmtId="2" fontId="26" fillId="0" borderId="2" xfId="0" applyNumberFormat="1" applyFont="1" applyBorder="1"/>
    <xf numFmtId="0" fontId="26" fillId="0" borderId="25" xfId="0" applyFont="1" applyBorder="1" applyAlignment="1">
      <alignment horizontal="center"/>
    </xf>
    <xf numFmtId="14" fontId="26" fillId="0" borderId="27" xfId="0" applyNumberFormat="1" applyFont="1" applyBorder="1"/>
    <xf numFmtId="0" fontId="26" fillId="0" borderId="27" xfId="0" applyFont="1" applyBorder="1"/>
    <xf numFmtId="2" fontId="26" fillId="0" borderId="26" xfId="0" applyNumberFormat="1" applyFont="1" applyBorder="1"/>
    <xf numFmtId="2" fontId="26" fillId="0" borderId="1" xfId="0" applyNumberFormat="1" applyFont="1" applyBorder="1"/>
    <xf numFmtId="0" fontId="26" fillId="0" borderId="25" xfId="0" applyFont="1" applyBorder="1"/>
    <xf numFmtId="2" fontId="26" fillId="0" borderId="20" xfId="0" applyNumberFormat="1" applyFont="1" applyBorder="1"/>
    <xf numFmtId="2" fontId="26" fillId="0" borderId="0" xfId="0" applyNumberFormat="1" applyFont="1"/>
    <xf numFmtId="0" fontId="27" fillId="0" borderId="29" xfId="0" applyFont="1" applyBorder="1"/>
    <xf numFmtId="14" fontId="26" fillId="0" borderId="30" xfId="0" applyNumberFormat="1" applyFont="1" applyBorder="1"/>
    <xf numFmtId="2" fontId="26" fillId="0" borderId="23" xfId="0" applyNumberFormat="1" applyFont="1" applyBorder="1"/>
    <xf numFmtId="0" fontId="25" fillId="0" borderId="9" xfId="0" applyFont="1" applyBorder="1" applyAlignment="1">
      <alignment horizontal="center"/>
    </xf>
    <xf numFmtId="0" fontId="25" fillId="0" borderId="2" xfId="0" applyFont="1" applyBorder="1" applyAlignment="1">
      <alignment horizontal="center"/>
    </xf>
    <xf numFmtId="0" fontId="30" fillId="0" borderId="25" xfId="0" applyFont="1" applyBorder="1"/>
    <xf numFmtId="0" fontId="30" fillId="0" borderId="27" xfId="0" applyFont="1" applyBorder="1"/>
    <xf numFmtId="2" fontId="26" fillId="0" borderId="9" xfId="0" applyNumberFormat="1" applyFont="1" applyBorder="1"/>
    <xf numFmtId="0" fontId="31" fillId="0" borderId="15" xfId="0" applyFont="1" applyBorder="1"/>
    <xf numFmtId="0" fontId="31" fillId="0" borderId="8" xfId="0" applyFont="1" applyBorder="1"/>
    <xf numFmtId="0" fontId="30" fillId="3" borderId="0" xfId="0" applyFont="1" applyFill="1"/>
    <xf numFmtId="0" fontId="34" fillId="0" borderId="18" xfId="0" applyFont="1" applyBorder="1" applyAlignment="1">
      <alignment horizontal="center"/>
    </xf>
    <xf numFmtId="0" fontId="35" fillId="0" borderId="10" xfId="0" applyFont="1" applyBorder="1"/>
    <xf numFmtId="0" fontId="35" fillId="0" borderId="0" xfId="0" applyFont="1"/>
    <xf numFmtId="0" fontId="34" fillId="0" borderId="10" xfId="0" applyFont="1" applyBorder="1" applyAlignment="1">
      <alignment horizontal="center"/>
    </xf>
    <xf numFmtId="0" fontId="35" fillId="0" borderId="14" xfId="0" applyFont="1" applyBorder="1"/>
    <xf numFmtId="14" fontId="31" fillId="0" borderId="18" xfId="0" applyNumberFormat="1" applyFont="1" applyBorder="1" applyAlignment="1">
      <alignment horizontal="left"/>
    </xf>
    <xf numFmtId="0" fontId="31" fillId="0" borderId="10" xfId="0" applyFont="1" applyBorder="1"/>
    <xf numFmtId="0" fontId="31" fillId="0" borderId="0" xfId="0" applyFont="1"/>
    <xf numFmtId="8" fontId="31" fillId="0" borderId="14" xfId="43" applyNumberFormat="1" applyFont="1" applyFill="1" applyBorder="1" applyAlignment="1">
      <alignment horizontal="left"/>
    </xf>
    <xf numFmtId="14" fontId="31" fillId="0" borderId="17" xfId="0" applyNumberFormat="1" applyFont="1" applyBorder="1" applyAlignment="1">
      <alignment horizontal="left"/>
    </xf>
    <xf numFmtId="44" fontId="31" fillId="0" borderId="24" xfId="43" applyFont="1" applyFill="1" applyBorder="1"/>
    <xf numFmtId="44" fontId="31" fillId="0" borderId="17" xfId="43" applyFont="1" applyFill="1" applyBorder="1"/>
    <xf numFmtId="2" fontId="31" fillId="0" borderId="15" xfId="0" applyNumberFormat="1" applyFont="1" applyBorder="1"/>
    <xf numFmtId="0" fontId="31" fillId="0" borderId="14" xfId="0" applyFont="1" applyBorder="1"/>
    <xf numFmtId="14" fontId="31" fillId="0" borderId="25" xfId="0" applyNumberFormat="1" applyFont="1" applyBorder="1" applyAlignment="1">
      <alignment horizontal="left"/>
    </xf>
    <xf numFmtId="0" fontId="31" fillId="0" borderId="23" xfId="0" applyFont="1" applyBorder="1"/>
    <xf numFmtId="2" fontId="31" fillId="0" borderId="24" xfId="0" applyNumberFormat="1" applyFont="1" applyBorder="1"/>
    <xf numFmtId="0" fontId="31" fillId="0" borderId="25" xfId="0" applyFont="1" applyBorder="1"/>
    <xf numFmtId="0" fontId="31" fillId="0" borderId="24" xfId="0" applyFont="1" applyBorder="1"/>
    <xf numFmtId="0" fontId="31" fillId="0" borderId="17" xfId="0" applyFont="1" applyBorder="1"/>
    <xf numFmtId="0" fontId="36" fillId="0" borderId="18" xfId="0" applyFont="1" applyBorder="1" applyAlignment="1">
      <alignment horizontal="center"/>
    </xf>
    <xf numFmtId="0" fontId="36" fillId="0" borderId="10" xfId="0" applyFont="1" applyBorder="1"/>
    <xf numFmtId="0" fontId="36" fillId="0" borderId="0" xfId="0" applyFont="1"/>
    <xf numFmtId="0" fontId="36" fillId="0" borderId="10" xfId="0" applyFont="1" applyBorder="1" applyAlignment="1">
      <alignment horizontal="center"/>
    </xf>
    <xf numFmtId="0" fontId="36" fillId="0" borderId="14" xfId="0" applyFont="1" applyBorder="1"/>
    <xf numFmtId="0" fontId="31" fillId="0" borderId="19" xfId="0" applyFont="1" applyBorder="1"/>
    <xf numFmtId="0" fontId="31" fillId="0" borderId="12" xfId="0" applyFont="1" applyBorder="1"/>
    <xf numFmtId="0" fontId="24" fillId="0" borderId="17" xfId="0" applyFont="1" applyBorder="1"/>
    <xf numFmtId="0" fontId="24" fillId="0" borderId="0" xfId="0" applyFont="1"/>
    <xf numFmtId="0" fontId="24" fillId="0" borderId="15" xfId="0" applyFont="1" applyBorder="1"/>
    <xf numFmtId="8" fontId="31" fillId="0" borderId="24" xfId="43" applyNumberFormat="1" applyFont="1" applyFill="1" applyBorder="1" applyAlignment="1">
      <alignment horizontal="left"/>
    </xf>
    <xf numFmtId="0" fontId="26" fillId="0" borderId="23" xfId="0" applyFont="1" applyBorder="1"/>
    <xf numFmtId="0" fontId="26" fillId="0" borderId="10" xfId="0" applyFont="1" applyBorder="1" applyAlignment="1">
      <alignment horizontal="center"/>
    </xf>
    <xf numFmtId="0" fontId="26" fillId="0" borderId="23" xfId="0" applyFont="1" applyBorder="1" applyAlignment="1">
      <alignment wrapText="1"/>
    </xf>
    <xf numFmtId="0" fontId="26" fillId="0" borderId="24" xfId="0" applyFont="1" applyBorder="1" applyAlignment="1">
      <alignment wrapText="1"/>
    </xf>
    <xf numFmtId="0" fontId="31" fillId="0" borderId="18" xfId="0" applyFont="1" applyBorder="1"/>
    <xf numFmtId="14" fontId="31" fillId="0" borderId="31" xfId="0" applyNumberFormat="1" applyFont="1" applyBorder="1"/>
    <xf numFmtId="0" fontId="31" fillId="0" borderId="31" xfId="0" applyFont="1" applyBorder="1"/>
    <xf numFmtId="2" fontId="26" fillId="0" borderId="32" xfId="0" applyNumberFormat="1" applyFont="1" applyBorder="1"/>
    <xf numFmtId="2" fontId="26" fillId="0" borderId="33" xfId="0" applyNumberFormat="1" applyFont="1" applyBorder="1"/>
    <xf numFmtId="0" fontId="26" fillId="2" borderId="25" xfId="0" applyFont="1" applyFill="1" applyBorder="1" applyAlignment="1">
      <alignment horizontal="center"/>
    </xf>
    <xf numFmtId="0" fontId="31" fillId="0" borderId="27" xfId="0" applyFont="1" applyBorder="1"/>
    <xf numFmtId="0" fontId="31" fillId="0" borderId="30" xfId="0" applyFont="1" applyBorder="1"/>
    <xf numFmtId="2" fontId="26" fillId="0" borderId="34" xfId="0" applyNumberFormat="1" applyFont="1" applyBorder="1"/>
    <xf numFmtId="2" fontId="26" fillId="0" borderId="35" xfId="0" applyNumberFormat="1" applyFont="1" applyBorder="1"/>
    <xf numFmtId="0" fontId="29" fillId="9" borderId="19" xfId="0" applyFont="1" applyFill="1" applyBorder="1"/>
    <xf numFmtId="0" fontId="29" fillId="9" borderId="8" xfId="0" applyFont="1" applyFill="1" applyBorder="1"/>
    <xf numFmtId="0" fontId="29" fillId="9" borderId="12" xfId="0" applyFont="1" applyFill="1" applyBorder="1" applyAlignment="1">
      <alignment horizontal="left"/>
    </xf>
    <xf numFmtId="0" fontId="0" fillId="8" borderId="0" xfId="0" applyFill="1"/>
    <xf numFmtId="2" fontId="0" fillId="3" borderId="0" xfId="0" applyNumberFormat="1" applyFill="1"/>
    <xf numFmtId="2" fontId="30" fillId="3" borderId="28" xfId="0" applyNumberFormat="1" applyFont="1" applyFill="1" applyBorder="1"/>
    <xf numFmtId="2" fontId="30" fillId="3" borderId="0" xfId="0" applyNumberFormat="1" applyFont="1" applyFill="1"/>
    <xf numFmtId="2" fontId="30" fillId="3" borderId="13" xfId="0" applyNumberFormat="1" applyFont="1" applyFill="1" applyBorder="1"/>
    <xf numFmtId="0" fontId="46" fillId="2" borderId="0" xfId="34" applyFont="1" applyFill="1" applyAlignment="1">
      <alignment vertical="center"/>
    </xf>
    <xf numFmtId="0" fontId="40" fillId="2" borderId="0" xfId="34" applyFont="1" applyFill="1" applyAlignment="1">
      <alignment horizontal="center" vertical="top" wrapText="1"/>
    </xf>
    <xf numFmtId="0" fontId="45" fillId="2" borderId="0" xfId="34" applyFont="1" applyFill="1" applyAlignment="1">
      <alignment horizontal="left" vertical="top" wrapText="1"/>
    </xf>
    <xf numFmtId="0" fontId="10" fillId="2" borderId="0" xfId="34" applyFont="1" applyFill="1" applyAlignment="1">
      <alignment horizontal="left" vertical="top" wrapText="1"/>
    </xf>
    <xf numFmtId="0" fontId="32" fillId="2" borderId="0" xfId="34" applyFont="1" applyFill="1" applyAlignment="1">
      <alignment horizontal="left" vertical="center"/>
    </xf>
    <xf numFmtId="0" fontId="33" fillId="2" borderId="0" xfId="34" applyFont="1" applyFill="1" applyAlignment="1">
      <alignment horizontal="left" vertical="center"/>
    </xf>
    <xf numFmtId="0" fontId="37" fillId="2" borderId="0" xfId="34" applyFont="1" applyFill="1" applyAlignment="1">
      <alignment horizontal="left" vertical="center"/>
    </xf>
    <xf numFmtId="0" fontId="39" fillId="2" borderId="0" xfId="34" applyFont="1" applyFill="1" applyAlignment="1">
      <alignment horizontal="left" vertical="center"/>
    </xf>
    <xf numFmtId="0" fontId="10" fillId="2" borderId="0" xfId="34" applyFont="1" applyFill="1" applyAlignment="1">
      <alignment horizontal="left" vertical="center"/>
    </xf>
    <xf numFmtId="0" fontId="17" fillId="2" borderId="0" xfId="34" applyFont="1" applyFill="1" applyAlignment="1">
      <alignment horizontal="left" vertical="center"/>
    </xf>
    <xf numFmtId="0" fontId="13" fillId="2" borderId="0" xfId="34" applyFont="1" applyFill="1" applyAlignment="1">
      <alignment horizontal="left" vertical="center"/>
    </xf>
    <xf numFmtId="0" fontId="28" fillId="9" borderId="3" xfId="0" applyFont="1" applyFill="1" applyBorder="1" applyAlignment="1">
      <alignment horizontal="center"/>
    </xf>
    <xf numFmtId="0" fontId="28" fillId="9" borderId="7" xfId="0" applyFont="1" applyFill="1" applyBorder="1" applyAlignment="1">
      <alignment horizontal="center"/>
    </xf>
    <xf numFmtId="0" fontId="28" fillId="9" borderId="4" xfId="0" applyFont="1" applyFill="1" applyBorder="1" applyAlignment="1">
      <alignment horizontal="center"/>
    </xf>
    <xf numFmtId="0" fontId="28" fillId="9" borderId="17" xfId="0" applyFont="1" applyFill="1" applyBorder="1" applyAlignment="1">
      <alignment horizontal="center"/>
    </xf>
    <xf numFmtId="0" fontId="28" fillId="9" borderId="0" xfId="0" applyFont="1" applyFill="1" applyAlignment="1">
      <alignment horizontal="center"/>
    </xf>
    <xf numFmtId="0" fontId="28" fillId="9" borderId="15" xfId="0" applyFont="1" applyFill="1" applyBorder="1" applyAlignment="1">
      <alignment horizontal="center"/>
    </xf>
    <xf numFmtId="0" fontId="28" fillId="9" borderId="3" xfId="0" applyFont="1" applyFill="1" applyBorder="1" applyAlignment="1">
      <alignment horizontal="center" vertical="center"/>
    </xf>
    <xf numFmtId="0" fontId="28" fillId="9" borderId="7" xfId="0" applyFont="1" applyFill="1" applyBorder="1" applyAlignment="1">
      <alignment horizontal="center" vertical="center"/>
    </xf>
    <xf numFmtId="0" fontId="28" fillId="9" borderId="4" xfId="0" applyFont="1" applyFill="1" applyBorder="1" applyAlignment="1">
      <alignment horizontal="center" vertical="center"/>
    </xf>
    <xf numFmtId="0" fontId="28" fillId="9" borderId="17" xfId="0" applyFont="1" applyFill="1" applyBorder="1" applyAlignment="1">
      <alignment horizontal="center" vertical="center"/>
    </xf>
    <xf numFmtId="0" fontId="28" fillId="9" borderId="0" xfId="0" applyFont="1" applyFill="1" applyAlignment="1">
      <alignment horizontal="center" vertical="center"/>
    </xf>
    <xf numFmtId="0" fontId="28" fillId="9" borderId="15" xfId="0" applyFont="1" applyFill="1" applyBorder="1" applyAlignment="1">
      <alignment horizontal="center" vertical="center"/>
    </xf>
    <xf numFmtId="0" fontId="25" fillId="8" borderId="21" xfId="0" applyFont="1" applyFill="1" applyBorder="1" applyAlignment="1">
      <alignment horizontal="center" vertical="center"/>
    </xf>
    <xf numFmtId="0" fontId="25" fillId="8" borderId="22" xfId="0" applyFont="1" applyFill="1" applyBorder="1" applyAlignment="1">
      <alignment horizontal="center" vertical="center"/>
    </xf>
    <xf numFmtId="0" fontId="25" fillId="8" borderId="11" xfId="0" applyFont="1" applyFill="1" applyBorder="1" applyAlignment="1">
      <alignment horizontal="center" vertical="center"/>
    </xf>
    <xf numFmtId="0" fontId="25" fillId="8" borderId="21"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20" fillId="2" borderId="0" xfId="0" applyFont="1" applyFill="1" applyAlignment="1">
      <alignment horizontal="center" vertical="center" wrapText="1"/>
    </xf>
    <xf numFmtId="0" fontId="25" fillId="0" borderId="0" xfId="0" quotePrefix="1" applyFont="1" applyAlignment="1">
      <alignment horizontal="left"/>
    </xf>
  </cellXfs>
  <cellStyles count="44">
    <cellStyle name="Comma 2" xfId="39" xr:uid="{6393E24C-0F49-4FE6-9421-FA674BF29825}"/>
    <cellStyle name="Currency" xfId="43" builtinId="4"/>
    <cellStyle name="Currency 2" xfId="40" xr:uid="{A5CB1592-3028-4F1A-9F8E-ACFEF5AFEFFF}"/>
    <cellStyle name="Followed Hyperlink" xfId="26" builtinId="9" hidden="1"/>
    <cellStyle name="Followed Hyperlink" xfId="10" builtinId="9" hidden="1"/>
    <cellStyle name="Followed Hyperlink" xfId="24" builtinId="9" hidden="1"/>
    <cellStyle name="Followed Hyperlink" xfId="28" builtinId="9" hidden="1"/>
    <cellStyle name="Followed Hyperlink" xfId="32" builtinId="9" hidden="1"/>
    <cellStyle name="Followed Hyperlink" xfId="20" builtinId="9" hidden="1"/>
    <cellStyle name="Followed Hyperlink" xfId="30" builtinId="9" hidden="1"/>
    <cellStyle name="Followed Hyperlink" xfId="22" builtinId="9" hidden="1"/>
    <cellStyle name="Followed Hyperlink" xfId="12" builtinId="9" hidden="1"/>
    <cellStyle name="Followed Hyperlink" xfId="16" builtinId="9" hidden="1"/>
    <cellStyle name="Followed Hyperlink" xfId="18" builtinId="9" hidden="1"/>
    <cellStyle name="Followed Hyperlink" xfId="6" builtinId="9" hidden="1"/>
    <cellStyle name="Followed Hyperlink" xfId="2" builtinId="9" hidden="1"/>
    <cellStyle name="Followed Hyperlink" xfId="4" builtinId="9" hidden="1"/>
    <cellStyle name="Followed Hyperlink" xfId="14" builtinId="9" hidden="1"/>
    <cellStyle name="Followed Hyperlink" xfId="8" builtinId="9" hidden="1"/>
    <cellStyle name="Hyperlink" xfId="19" builtinId="8" hidden="1"/>
    <cellStyle name="Hyperlink" xfId="27" builtinId="8" hidden="1"/>
    <cellStyle name="Hyperlink" xfId="15" builtinId="8" hidden="1"/>
    <cellStyle name="Hyperlink" xfId="23" builtinId="8" hidden="1"/>
    <cellStyle name="Hyperlink" xfId="21" builtinId="8" hidden="1"/>
    <cellStyle name="Hyperlink" xfId="17" builtinId="8" hidden="1"/>
    <cellStyle name="Hyperlink" xfId="25" builtinId="8" hidden="1"/>
    <cellStyle name="Hyperlink" xfId="29" builtinId="8" hidden="1"/>
    <cellStyle name="Hyperlink" xfId="7" builtinId="8" hidden="1"/>
    <cellStyle name="Hyperlink" xfId="1" builtinId="8" hidden="1"/>
    <cellStyle name="Hyperlink" xfId="31" builtinId="8" hidden="1"/>
    <cellStyle name="Hyperlink" xfId="13" builtinId="8" hidden="1"/>
    <cellStyle name="Hyperlink" xfId="9" builtinId="8" hidden="1"/>
    <cellStyle name="Hyperlink" xfId="11" builtinId="8" hidden="1"/>
    <cellStyle name="Hyperlink" xfId="5" builtinId="8" hidden="1"/>
    <cellStyle name="Hyperlink" xfId="3" builtinId="8" hidden="1"/>
    <cellStyle name="Hyperlink 2" xfId="36" xr:uid="{00000000-0005-0000-0000-000022000000}"/>
    <cellStyle name="Normal" xfId="0" builtinId="0"/>
    <cellStyle name="Normal 2" xfId="33" xr:uid="{00000000-0005-0000-0000-000024000000}"/>
    <cellStyle name="Normal 2 2" xfId="34" xr:uid="{00000000-0005-0000-0000-000025000000}"/>
    <cellStyle name="Normal 2 3" xfId="37" xr:uid="{D35B74BA-EE0C-48D3-A9A8-E8BBF59E8272}"/>
    <cellStyle name="Normal 2 3 2" xfId="42" xr:uid="{8B37116F-E502-43FE-AC16-FCE62815B019}"/>
    <cellStyle name="Normal 2 4" xfId="38" xr:uid="{EFC750C9-A471-4101-80B1-AECCE3B47857}"/>
    <cellStyle name="Normal 3" xfId="35" xr:uid="{00000000-0005-0000-0000-000026000000}"/>
    <cellStyle name="Normal 3 2" xfId="41" xr:uid="{1FFD5B6C-48D1-4EC4-8306-1C10C1E32316}"/>
  </cellStyles>
  <dxfs count="0"/>
  <tableStyles count="1" defaultTableStyle="TableStyleMedium9" defaultPivotStyle="PivotStyleMedium4">
    <tableStyle name="Table Style 1" pivot="0" count="0" xr9:uid="{FBB7FBFB-A7AC-4703-BFF3-9552A0D77787}"/>
  </tableStyles>
  <colors>
    <mruColors>
      <color rgb="FF89F0D4"/>
      <color rgb="FF13AD85"/>
      <color rgb="FFCBF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249555</xdr:colOff>
      <xdr:row>3</xdr:row>
      <xdr:rowOff>514350</xdr:rowOff>
    </xdr:to>
    <xdr:pic>
      <xdr:nvPicPr>
        <xdr:cNvPr id="2" name="Picture 1">
          <a:extLst>
            <a:ext uri="{FF2B5EF4-FFF2-40B4-BE49-F238E27FC236}">
              <a16:creationId xmlns:a16="http://schemas.microsoft.com/office/drawing/2014/main" id="{337B8F77-455A-2BC6-4A0B-90A38FA4BBD2}"/>
            </a:ext>
          </a:extLst>
        </xdr:cNvPr>
        <xdr:cNvPicPr>
          <a:picLocks noChangeAspect="1"/>
        </xdr:cNvPicPr>
      </xdr:nvPicPr>
      <xdr:blipFill>
        <a:blip xmlns:r="http://schemas.openxmlformats.org/officeDocument/2006/relationships" r:embed="rId1"/>
        <a:stretch>
          <a:fillRect/>
        </a:stretch>
      </xdr:blipFill>
      <xdr:spPr>
        <a:xfrm>
          <a:off x="657225" y="504825"/>
          <a:ext cx="2886075"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2886075</xdr:colOff>
      <xdr:row>8</xdr:row>
      <xdr:rowOff>57150</xdr:rowOff>
    </xdr:to>
    <xdr:pic>
      <xdr:nvPicPr>
        <xdr:cNvPr id="4" name="Picture 3">
          <a:extLst>
            <a:ext uri="{FF2B5EF4-FFF2-40B4-BE49-F238E27FC236}">
              <a16:creationId xmlns:a16="http://schemas.microsoft.com/office/drawing/2014/main" id="{701F6EBA-ABCA-5FA2-C2E2-78468724C547}"/>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762000"/>
          <a:ext cx="2886075"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2874645</xdr:colOff>
      <xdr:row>8</xdr:row>
      <xdr:rowOff>57150</xdr:rowOff>
    </xdr:to>
    <xdr:pic>
      <xdr:nvPicPr>
        <xdr:cNvPr id="2" name="Picture 1">
          <a:extLst>
            <a:ext uri="{FF2B5EF4-FFF2-40B4-BE49-F238E27FC236}">
              <a16:creationId xmlns:a16="http://schemas.microsoft.com/office/drawing/2014/main" id="{B90AA4DB-3E0D-48D5-88BD-A79B5B120246}"/>
            </a:ext>
            <a:ext uri="{147F2762-F138-4A5C-976F-8EAC2B608ADB}">
              <a16:predDERef xmlns:a16="http://schemas.microsoft.com/office/drawing/2014/main" pred="{F6F8CE0A-0943-CBD9-2447-C23D1EA30E80}"/>
            </a:ext>
          </a:extLst>
        </xdr:cNvPr>
        <xdr:cNvPicPr>
          <a:picLocks noChangeAspect="1"/>
        </xdr:cNvPicPr>
      </xdr:nvPicPr>
      <xdr:blipFill>
        <a:blip xmlns:r="http://schemas.openxmlformats.org/officeDocument/2006/relationships" r:embed="rId1"/>
        <a:stretch>
          <a:fillRect/>
        </a:stretch>
      </xdr:blipFill>
      <xdr:spPr>
        <a:xfrm>
          <a:off x="666750" y="762000"/>
          <a:ext cx="2886075" cy="819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S36"/>
  <sheetViews>
    <sheetView showGridLines="0" topLeftCell="A10" zoomScale="70" zoomScaleNormal="70" workbookViewId="0">
      <selection activeCell="M38" sqref="M38"/>
    </sheetView>
  </sheetViews>
  <sheetFormatPr defaultColWidth="8.59765625" defaultRowHeight="15.6" x14ac:dyDescent="0.3"/>
  <cols>
    <col min="1" max="1" width="8.59765625" style="1"/>
    <col min="2" max="2" width="8.59765625" style="1" customWidth="1"/>
    <col min="3" max="4" width="8.59765625" style="1"/>
    <col min="5" max="5" width="8.59765625" style="1" customWidth="1"/>
    <col min="6" max="8" width="8.59765625" style="1"/>
    <col min="9" max="9" width="9.59765625" style="1" customWidth="1"/>
    <col min="10" max="10" width="10.59765625" style="1" customWidth="1"/>
    <col min="11" max="16384" width="8.59765625" style="1"/>
  </cols>
  <sheetData>
    <row r="1" spans="2:19" x14ac:dyDescent="0.3">
      <c r="B1" s="2"/>
      <c r="C1" s="2"/>
      <c r="D1" s="2"/>
      <c r="E1" s="2"/>
      <c r="F1" s="2"/>
      <c r="G1" s="2"/>
      <c r="H1" s="2"/>
      <c r="I1" s="2"/>
      <c r="J1" s="2"/>
      <c r="K1" s="2"/>
      <c r="L1" s="2"/>
      <c r="M1" s="2"/>
      <c r="N1" s="2"/>
      <c r="O1" s="2"/>
      <c r="P1" s="2"/>
      <c r="Q1" s="2"/>
    </row>
    <row r="2" spans="2:19" ht="25.2" customHeight="1" x14ac:dyDescent="0.3">
      <c r="B2" s="2"/>
      <c r="C2" s="2"/>
      <c r="D2" s="2"/>
      <c r="E2" s="2"/>
      <c r="F2" s="2"/>
      <c r="G2" s="2"/>
      <c r="H2" s="2"/>
      <c r="I2" s="2"/>
      <c r="J2" s="2"/>
      <c r="K2" s="2"/>
      <c r="L2" s="2"/>
      <c r="M2" s="2"/>
      <c r="N2" s="2"/>
      <c r="O2" s="2"/>
      <c r="P2" s="2"/>
      <c r="Q2" s="2"/>
    </row>
    <row r="3" spans="2:19" ht="25.2" customHeight="1" x14ac:dyDescent="0.5">
      <c r="B3" s="2"/>
      <c r="C3" s="2"/>
      <c r="D3" s="2"/>
      <c r="E3" s="11"/>
      <c r="F3" s="11"/>
      <c r="G3" s="11"/>
      <c r="H3" s="11"/>
      <c r="I3" s="11"/>
      <c r="J3" s="11"/>
      <c r="K3" s="11"/>
      <c r="L3" s="11"/>
      <c r="M3" s="11"/>
      <c r="N3" s="2"/>
      <c r="O3" s="2"/>
      <c r="P3" s="2"/>
      <c r="Q3" s="2"/>
    </row>
    <row r="4" spans="2:19" ht="75" customHeight="1" x14ac:dyDescent="0.3">
      <c r="B4" s="2"/>
      <c r="C4" s="2"/>
      <c r="D4" s="2"/>
      <c r="E4" s="2"/>
      <c r="F4" s="2"/>
      <c r="G4" s="2"/>
      <c r="H4" s="2"/>
      <c r="I4" s="2"/>
      <c r="J4" s="2"/>
      <c r="K4" s="2"/>
      <c r="L4" s="2"/>
      <c r="M4" s="2"/>
      <c r="N4" s="2"/>
      <c r="O4" s="2"/>
      <c r="P4" s="2"/>
      <c r="Q4" s="2"/>
    </row>
    <row r="5" spans="2:19" s="9" customFormat="1" ht="25.2" customHeight="1" x14ac:dyDescent="0.35">
      <c r="B5" s="136" t="s">
        <v>0</v>
      </c>
      <c r="C5" s="136"/>
      <c r="D5" s="136"/>
      <c r="E5" s="136"/>
      <c r="F5" s="136"/>
      <c r="G5" s="136"/>
      <c r="H5" s="136"/>
      <c r="I5" s="136"/>
      <c r="J5" s="136"/>
      <c r="K5" s="136"/>
      <c r="L5" s="12"/>
      <c r="M5" s="12"/>
      <c r="N5" s="12"/>
      <c r="O5" s="12"/>
      <c r="P5" s="12"/>
      <c r="Q5" s="12"/>
    </row>
    <row r="6" spans="2:19" s="9" customFormat="1" ht="25.2" customHeight="1" x14ac:dyDescent="0.35">
      <c r="B6" s="10"/>
      <c r="C6" s="12"/>
      <c r="D6" s="12"/>
      <c r="E6" s="12"/>
      <c r="F6" s="12"/>
      <c r="G6" s="12"/>
      <c r="H6" s="12"/>
      <c r="I6" s="12"/>
      <c r="J6" s="12"/>
      <c r="K6" s="12"/>
      <c r="L6" s="12"/>
      <c r="M6" s="12"/>
      <c r="N6" s="12"/>
      <c r="O6" s="12"/>
      <c r="P6" s="12"/>
      <c r="Q6" s="12"/>
    </row>
    <row r="7" spans="2:19" s="7" customFormat="1" ht="25.2" customHeight="1" x14ac:dyDescent="0.4">
      <c r="B7" s="140" t="s">
        <v>1</v>
      </c>
      <c r="C7" s="141"/>
      <c r="D7" s="141"/>
      <c r="E7" s="141"/>
      <c r="F7" s="141"/>
      <c r="G7" s="141"/>
      <c r="H7" s="141"/>
      <c r="I7" s="141"/>
      <c r="J7" s="141"/>
      <c r="K7" s="141"/>
      <c r="L7" s="141"/>
      <c r="M7" s="141"/>
      <c r="N7" s="141"/>
      <c r="O7" s="8"/>
      <c r="P7" s="8"/>
      <c r="Q7" s="8"/>
    </row>
    <row r="8" spans="2:19" ht="25.2" customHeight="1" x14ac:dyDescent="0.4">
      <c r="B8" s="6"/>
      <c r="C8" s="145"/>
      <c r="D8" s="146"/>
      <c r="E8" s="146"/>
      <c r="F8" s="146"/>
      <c r="G8" s="146"/>
      <c r="H8" s="146"/>
      <c r="I8" s="146"/>
      <c r="J8" s="146"/>
      <c r="K8" s="146"/>
      <c r="L8" s="146"/>
      <c r="M8" s="146"/>
      <c r="N8" s="146"/>
      <c r="O8" s="146"/>
      <c r="P8" s="2"/>
      <c r="Q8" s="2"/>
    </row>
    <row r="9" spans="2:19" s="5" customFormat="1" ht="25.2" customHeight="1" x14ac:dyDescent="0.3">
      <c r="B9" s="142" t="s">
        <v>2</v>
      </c>
      <c r="C9" s="143"/>
      <c r="D9" s="143"/>
      <c r="E9" s="143"/>
      <c r="F9" s="143"/>
      <c r="G9" s="143"/>
      <c r="H9" s="143"/>
      <c r="I9" s="143"/>
      <c r="J9" s="143"/>
    </row>
    <row r="10" spans="2:19" ht="25.2" customHeight="1" x14ac:dyDescent="0.3">
      <c r="B10" s="3"/>
      <c r="C10" s="3"/>
      <c r="D10" s="3"/>
      <c r="E10" s="3"/>
      <c r="F10" s="3"/>
      <c r="G10" s="3"/>
      <c r="H10" s="3"/>
      <c r="I10" s="3"/>
      <c r="J10" s="3"/>
    </row>
    <row r="11" spans="2:19" ht="24.6" customHeight="1" x14ac:dyDescent="0.3">
      <c r="B11" s="144"/>
      <c r="C11" s="144"/>
      <c r="D11" s="144"/>
      <c r="E11" s="144"/>
      <c r="F11" s="144"/>
      <c r="G11" s="144"/>
      <c r="H11" s="144"/>
      <c r="I11" s="31"/>
      <c r="J11" s="4"/>
    </row>
    <row r="12" spans="2:19" ht="24" customHeight="1" x14ac:dyDescent="0.3">
      <c r="B12" s="138" t="s">
        <v>3</v>
      </c>
      <c r="C12" s="139"/>
      <c r="D12" s="139"/>
      <c r="E12" s="139"/>
      <c r="F12" s="139"/>
      <c r="G12" s="139"/>
      <c r="H12" s="139"/>
      <c r="I12" s="139"/>
      <c r="J12" s="139"/>
      <c r="K12" s="139"/>
      <c r="L12" s="139"/>
      <c r="M12" s="139"/>
      <c r="N12" s="139"/>
      <c r="O12" s="139"/>
      <c r="P12" s="139"/>
      <c r="Q12" s="139"/>
      <c r="R12" s="139"/>
      <c r="S12" s="139"/>
    </row>
    <row r="13" spans="2:19" ht="25.2" customHeight="1" x14ac:dyDescent="0.3">
      <c r="B13" s="139"/>
      <c r="C13" s="139"/>
      <c r="D13" s="139"/>
      <c r="E13" s="139"/>
      <c r="F13" s="139"/>
      <c r="G13" s="139"/>
      <c r="H13" s="139"/>
      <c r="I13" s="139"/>
      <c r="J13" s="139"/>
      <c r="K13" s="139"/>
      <c r="L13" s="139"/>
      <c r="M13" s="139"/>
      <c r="N13" s="139"/>
      <c r="O13" s="139"/>
      <c r="P13" s="139"/>
      <c r="Q13" s="139"/>
      <c r="R13" s="139"/>
      <c r="S13" s="139"/>
    </row>
    <row r="14" spans="2:19" ht="15.6" customHeight="1" x14ac:dyDescent="0.3">
      <c r="B14" s="139"/>
      <c r="C14" s="139"/>
      <c r="D14" s="139"/>
      <c r="E14" s="139"/>
      <c r="F14" s="139"/>
      <c r="G14" s="139"/>
      <c r="H14" s="139"/>
      <c r="I14" s="139"/>
      <c r="J14" s="139"/>
      <c r="K14" s="139"/>
      <c r="L14" s="139"/>
      <c r="M14" s="139"/>
      <c r="N14" s="139"/>
      <c r="O14" s="139"/>
      <c r="P14" s="139"/>
      <c r="Q14" s="139"/>
      <c r="R14" s="139"/>
      <c r="S14" s="139"/>
    </row>
    <row r="15" spans="2:19" ht="15.6" customHeight="1" x14ac:dyDescent="0.3">
      <c r="B15" s="139"/>
      <c r="C15" s="139"/>
      <c r="D15" s="139"/>
      <c r="E15" s="139"/>
      <c r="F15" s="139"/>
      <c r="G15" s="139"/>
      <c r="H15" s="139"/>
      <c r="I15" s="139"/>
      <c r="J15" s="139"/>
      <c r="K15" s="139"/>
      <c r="L15" s="139"/>
      <c r="M15" s="139"/>
      <c r="N15" s="139"/>
      <c r="O15" s="139"/>
      <c r="P15" s="139"/>
      <c r="Q15" s="139"/>
      <c r="R15" s="139"/>
      <c r="S15" s="139"/>
    </row>
    <row r="16" spans="2:19" ht="27.75" customHeight="1" x14ac:dyDescent="0.3">
      <c r="B16" s="139"/>
      <c r="C16" s="139"/>
      <c r="D16" s="139"/>
      <c r="E16" s="139"/>
      <c r="F16" s="139"/>
      <c r="G16" s="139"/>
      <c r="H16" s="139"/>
      <c r="I16" s="139"/>
      <c r="J16" s="139"/>
      <c r="K16" s="139"/>
      <c r="L16" s="139"/>
      <c r="M16" s="139"/>
      <c r="N16" s="139"/>
      <c r="O16" s="139"/>
      <c r="P16" s="139"/>
      <c r="Q16" s="139"/>
      <c r="R16" s="139"/>
      <c r="S16" s="139"/>
    </row>
    <row r="17" spans="2:19" ht="36.75" customHeight="1" x14ac:dyDescent="0.3">
      <c r="B17" s="139"/>
      <c r="C17" s="139"/>
      <c r="D17" s="139"/>
      <c r="E17" s="139"/>
      <c r="F17" s="139"/>
      <c r="G17" s="139"/>
      <c r="H17" s="139"/>
      <c r="I17" s="139"/>
      <c r="J17" s="139"/>
      <c r="K17" s="139"/>
      <c r="L17" s="139"/>
      <c r="M17" s="139"/>
      <c r="N17" s="139"/>
      <c r="O17" s="139"/>
      <c r="P17" s="139"/>
      <c r="Q17" s="139"/>
      <c r="R17" s="139"/>
      <c r="S17" s="139"/>
    </row>
    <row r="18" spans="2:19" ht="15.6" customHeight="1" x14ac:dyDescent="0.3">
      <c r="B18" s="139"/>
      <c r="C18" s="139"/>
      <c r="D18" s="139"/>
      <c r="E18" s="139"/>
      <c r="F18" s="139"/>
      <c r="G18" s="139"/>
      <c r="H18" s="139"/>
      <c r="I18" s="139"/>
      <c r="J18" s="139"/>
      <c r="K18" s="139"/>
      <c r="L18" s="139"/>
      <c r="M18" s="139"/>
      <c r="N18" s="139"/>
      <c r="O18" s="139"/>
      <c r="P18" s="139"/>
      <c r="Q18" s="139"/>
      <c r="R18" s="139"/>
      <c r="S18" s="139"/>
    </row>
    <row r="19" spans="2:19" ht="15.6" customHeight="1" x14ac:dyDescent="0.3">
      <c r="B19" s="139"/>
      <c r="C19" s="139"/>
      <c r="D19" s="139"/>
      <c r="E19" s="139"/>
      <c r="F19" s="139"/>
      <c r="G19" s="139"/>
      <c r="H19" s="139"/>
      <c r="I19" s="139"/>
      <c r="J19" s="139"/>
      <c r="K19" s="139"/>
      <c r="L19" s="139"/>
      <c r="M19" s="139"/>
      <c r="N19" s="139"/>
      <c r="O19" s="139"/>
      <c r="P19" s="139"/>
      <c r="Q19" s="139"/>
      <c r="R19" s="139"/>
      <c r="S19" s="139"/>
    </row>
    <row r="20" spans="2:19" ht="15.6" customHeight="1" x14ac:dyDescent="0.3">
      <c r="B20" s="139"/>
      <c r="C20" s="139"/>
      <c r="D20" s="139"/>
      <c r="E20" s="139"/>
      <c r="F20" s="139"/>
      <c r="G20" s="139"/>
      <c r="H20" s="139"/>
      <c r="I20" s="139"/>
      <c r="J20" s="139"/>
      <c r="K20" s="139"/>
      <c r="L20" s="139"/>
      <c r="M20" s="139"/>
      <c r="N20" s="139"/>
      <c r="O20" s="139"/>
      <c r="P20" s="139"/>
      <c r="Q20" s="139"/>
      <c r="R20" s="139"/>
      <c r="S20" s="139"/>
    </row>
    <row r="21" spans="2:19" ht="21.75" customHeight="1" x14ac:dyDescent="0.3">
      <c r="B21" s="139"/>
      <c r="C21" s="139"/>
      <c r="D21" s="139"/>
      <c r="E21" s="139"/>
      <c r="F21" s="139"/>
      <c r="G21" s="139"/>
      <c r="H21" s="139"/>
      <c r="I21" s="139"/>
      <c r="J21" s="139"/>
      <c r="K21" s="139"/>
      <c r="L21" s="139"/>
      <c r="M21" s="139"/>
      <c r="N21" s="139"/>
      <c r="O21" s="139"/>
      <c r="P21" s="139"/>
      <c r="Q21" s="139"/>
      <c r="R21" s="139"/>
      <c r="S21" s="139"/>
    </row>
    <row r="25" spans="2:19" ht="15.75" customHeight="1" x14ac:dyDescent="0.3">
      <c r="B25" s="137" t="s">
        <v>140</v>
      </c>
      <c r="C25" s="137"/>
      <c r="D25" s="137"/>
      <c r="E25" s="137"/>
      <c r="F25" s="137"/>
      <c r="G25" s="137"/>
      <c r="H25" s="137"/>
      <c r="I25" s="137"/>
      <c r="J25" s="137"/>
    </row>
    <row r="26" spans="2:19" ht="15.6" customHeight="1" x14ac:dyDescent="0.3">
      <c r="B26" s="137"/>
      <c r="C26" s="137"/>
      <c r="D26" s="137"/>
      <c r="E26" s="137"/>
      <c r="F26" s="137"/>
      <c r="G26" s="137"/>
      <c r="H26" s="137"/>
      <c r="I26" s="137"/>
      <c r="J26" s="137"/>
    </row>
    <row r="27" spans="2:19" ht="15.6" customHeight="1" x14ac:dyDescent="0.3">
      <c r="B27" s="137"/>
      <c r="C27" s="137"/>
      <c r="D27" s="137"/>
      <c r="E27" s="137"/>
      <c r="F27" s="137"/>
      <c r="G27" s="137"/>
      <c r="H27" s="137"/>
      <c r="I27" s="137"/>
      <c r="J27" s="137"/>
    </row>
    <row r="28" spans="2:19" ht="15.6" customHeight="1" x14ac:dyDescent="0.3">
      <c r="B28" s="137"/>
      <c r="C28" s="137"/>
      <c r="D28" s="137"/>
      <c r="E28" s="137"/>
      <c r="F28" s="137"/>
      <c r="G28" s="137"/>
      <c r="H28" s="137"/>
      <c r="I28" s="137"/>
      <c r="J28" s="137"/>
    </row>
    <row r="29" spans="2:19" ht="15.6" customHeight="1" x14ac:dyDescent="0.3">
      <c r="B29" s="137"/>
      <c r="C29" s="137"/>
      <c r="D29" s="137"/>
      <c r="E29" s="137"/>
      <c r="F29" s="137"/>
      <c r="G29" s="137"/>
      <c r="H29" s="137"/>
      <c r="I29" s="137"/>
      <c r="J29" s="137"/>
    </row>
    <row r="30" spans="2:19" ht="15.6" customHeight="1" x14ac:dyDescent="0.3">
      <c r="B30" s="137"/>
      <c r="C30" s="137"/>
      <c r="D30" s="137"/>
      <c r="E30" s="137"/>
      <c r="F30" s="137"/>
      <c r="G30" s="137"/>
      <c r="H30" s="137"/>
      <c r="I30" s="137"/>
      <c r="J30" s="137"/>
    </row>
    <row r="31" spans="2:19" ht="15.6" customHeight="1" x14ac:dyDescent="0.3">
      <c r="B31" s="137"/>
      <c r="C31" s="137"/>
      <c r="D31" s="137"/>
      <c r="E31" s="137"/>
      <c r="F31" s="137"/>
      <c r="G31" s="137"/>
      <c r="H31" s="137"/>
      <c r="I31" s="137"/>
      <c r="J31" s="137"/>
    </row>
    <row r="32" spans="2:19" ht="15.6" customHeight="1" x14ac:dyDescent="0.3">
      <c r="B32" s="137"/>
      <c r="C32" s="137"/>
      <c r="D32" s="137"/>
      <c r="E32" s="137"/>
      <c r="F32" s="137"/>
      <c r="G32" s="137"/>
      <c r="H32" s="137"/>
      <c r="I32" s="137"/>
      <c r="J32" s="137"/>
    </row>
    <row r="33" spans="2:10" ht="15.6" customHeight="1" x14ac:dyDescent="0.3">
      <c r="B33" s="137"/>
      <c r="C33" s="137"/>
      <c r="D33" s="137"/>
      <c r="E33" s="137"/>
      <c r="F33" s="137"/>
      <c r="G33" s="137"/>
      <c r="H33" s="137"/>
      <c r="I33" s="137"/>
      <c r="J33" s="137"/>
    </row>
    <row r="34" spans="2:10" ht="102.75" customHeight="1" x14ac:dyDescent="0.3">
      <c r="B34" s="137"/>
      <c r="C34" s="137"/>
      <c r="D34" s="137"/>
      <c r="E34" s="137"/>
      <c r="F34" s="137"/>
      <c r="G34" s="137"/>
      <c r="H34" s="137"/>
      <c r="I34" s="137"/>
      <c r="J34" s="137"/>
    </row>
    <row r="36" spans="2:10" x14ac:dyDescent="0.3">
      <c r="B36" s="166" t="s">
        <v>4</v>
      </c>
    </row>
  </sheetData>
  <mergeCells count="6">
    <mergeCell ref="B25:J34"/>
    <mergeCell ref="B12:S21"/>
    <mergeCell ref="B7:N7"/>
    <mergeCell ref="B9:J9"/>
    <mergeCell ref="B11:H11"/>
    <mergeCell ref="C8:O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49B76-D05D-4DFD-B27F-2F99B2975FC1}">
  <sheetPr>
    <tabColor rgb="FFFF0000"/>
  </sheetPr>
  <dimension ref="A1:AN312"/>
  <sheetViews>
    <sheetView showGridLines="0" zoomScale="90" zoomScaleNormal="90" workbookViewId="0">
      <selection activeCell="B24" sqref="B24"/>
    </sheetView>
  </sheetViews>
  <sheetFormatPr defaultRowHeight="15.6" x14ac:dyDescent="0.3"/>
  <cols>
    <col min="1" max="1" width="8.69921875" style="32"/>
    <col min="2" max="2" width="38.59765625" style="32" customWidth="1"/>
    <col min="3" max="3" width="8.69921875" style="32"/>
    <col min="4" max="4" width="15.59765625" style="34" customWidth="1"/>
    <col min="5" max="5" width="14.59765625" style="34" customWidth="1"/>
    <col min="6" max="6" width="4.69921875" style="34" customWidth="1"/>
    <col min="7" max="7" width="12.3984375" style="34" bestFit="1" customWidth="1"/>
    <col min="8" max="8" width="11.69921875" style="34" customWidth="1"/>
    <col min="9" max="9" width="8.69921875" style="32"/>
    <col min="10" max="10" width="15.59765625" style="34" customWidth="1"/>
    <col min="11" max="11" width="14.59765625" style="34" customWidth="1"/>
    <col min="12" max="12" width="4.69921875" style="34" customWidth="1"/>
    <col min="13" max="13" width="12.3984375" style="34" customWidth="1"/>
    <col min="14" max="14" width="11.69921875" style="34" customWidth="1"/>
    <col min="15" max="15" width="8.69921875" style="32"/>
    <col min="16" max="16" width="15.59765625" style="34" customWidth="1"/>
    <col min="17" max="17" width="14.59765625" style="34" customWidth="1"/>
    <col min="18" max="18" width="4.69921875" style="34" customWidth="1"/>
    <col min="19" max="19" width="12.3984375" style="34" customWidth="1"/>
    <col min="20" max="20" width="11.69921875" style="34" customWidth="1"/>
    <col min="21" max="38" width="8.69921875" style="32"/>
    <col min="39" max="40" width="8.69921875" style="34"/>
  </cols>
  <sheetData>
    <row r="1" spans="2:20" s="32" customFormat="1" x14ac:dyDescent="0.3"/>
    <row r="2" spans="2:20" s="32" customFormat="1" ht="15" customHeight="1" thickBot="1" x14ac:dyDescent="0.35">
      <c r="D2" s="82"/>
      <c r="E2" s="82"/>
      <c r="F2" s="82"/>
      <c r="G2" s="82"/>
      <c r="H2" s="82"/>
      <c r="I2" s="82"/>
      <c r="J2" s="82"/>
      <c r="K2" s="82"/>
      <c r="L2" s="82"/>
      <c r="M2" s="82"/>
      <c r="N2" s="82"/>
      <c r="O2" s="82"/>
      <c r="P2" s="82"/>
      <c r="Q2" s="82"/>
      <c r="R2" s="82"/>
      <c r="S2" s="82"/>
      <c r="T2" s="82"/>
    </row>
    <row r="3" spans="2:20" ht="15" customHeight="1" x14ac:dyDescent="0.3">
      <c r="D3" s="147" t="s">
        <v>5</v>
      </c>
      <c r="E3" s="148"/>
      <c r="F3" s="148"/>
      <c r="G3" s="148"/>
      <c r="H3" s="149"/>
      <c r="I3" s="82"/>
      <c r="J3" s="147" t="s">
        <v>5</v>
      </c>
      <c r="K3" s="148"/>
      <c r="L3" s="148"/>
      <c r="M3" s="148"/>
      <c r="N3" s="149"/>
      <c r="O3" s="82"/>
      <c r="P3" s="147" t="s">
        <v>5</v>
      </c>
      <c r="Q3" s="148"/>
      <c r="R3" s="148"/>
      <c r="S3" s="148"/>
      <c r="T3" s="149"/>
    </row>
    <row r="4" spans="2:20" ht="15" customHeight="1" x14ac:dyDescent="0.3">
      <c r="D4" s="150" t="s">
        <v>6</v>
      </c>
      <c r="E4" s="151"/>
      <c r="F4" s="151"/>
      <c r="G4" s="151"/>
      <c r="H4" s="152"/>
      <c r="I4" s="82"/>
      <c r="J4" s="150" t="s">
        <v>6</v>
      </c>
      <c r="K4" s="151"/>
      <c r="L4" s="151"/>
      <c r="M4" s="151"/>
      <c r="N4" s="152"/>
      <c r="O4" s="82"/>
      <c r="P4" s="150" t="s">
        <v>6</v>
      </c>
      <c r="Q4" s="151"/>
      <c r="R4" s="151"/>
      <c r="S4" s="151"/>
      <c r="T4" s="152"/>
    </row>
    <row r="5" spans="2:20" ht="15" customHeight="1" thickBot="1" x14ac:dyDescent="0.35">
      <c r="D5" s="128"/>
      <c r="E5" s="129"/>
      <c r="F5" s="129"/>
      <c r="G5" s="129" t="s">
        <v>7</v>
      </c>
      <c r="H5" s="130">
        <v>110</v>
      </c>
      <c r="I5" s="82"/>
      <c r="J5" s="128"/>
      <c r="K5" s="129"/>
      <c r="L5" s="129"/>
      <c r="M5" s="129" t="s">
        <v>7</v>
      </c>
      <c r="N5" s="130">
        <v>111</v>
      </c>
      <c r="O5" s="82"/>
      <c r="P5" s="128"/>
      <c r="Q5" s="129"/>
      <c r="R5" s="129"/>
      <c r="S5" s="129" t="s">
        <v>7</v>
      </c>
      <c r="T5" s="130">
        <v>112</v>
      </c>
    </row>
    <row r="6" spans="2:20" ht="15" customHeight="1" x14ac:dyDescent="0.3">
      <c r="D6" s="35"/>
      <c r="E6" s="36"/>
      <c r="F6" s="36"/>
      <c r="G6" s="36"/>
      <c r="H6" s="37"/>
      <c r="I6" s="82"/>
      <c r="J6" s="110"/>
      <c r="K6" s="111"/>
      <c r="L6" s="111"/>
      <c r="M6" s="111"/>
      <c r="N6" s="112"/>
      <c r="O6" s="82"/>
      <c r="P6" s="35"/>
      <c r="Q6" s="36"/>
      <c r="R6" s="36"/>
      <c r="S6" s="36"/>
      <c r="T6" s="37"/>
    </row>
    <row r="7" spans="2:20" ht="15" customHeight="1" x14ac:dyDescent="0.3">
      <c r="D7" s="88" t="s">
        <v>8</v>
      </c>
      <c r="E7" s="89"/>
      <c r="F7" s="90"/>
      <c r="G7" s="90" t="s">
        <v>9</v>
      </c>
      <c r="H7" s="91">
        <v>11.85</v>
      </c>
      <c r="I7" s="82"/>
      <c r="J7" s="88" t="s">
        <v>10</v>
      </c>
      <c r="K7" s="89"/>
      <c r="L7" s="90"/>
      <c r="M7" s="90" t="s">
        <v>9</v>
      </c>
      <c r="N7" s="91">
        <v>43.5</v>
      </c>
      <c r="O7" s="82"/>
      <c r="P7" s="88" t="s">
        <v>11</v>
      </c>
      <c r="Q7" s="89"/>
      <c r="R7" s="90"/>
      <c r="S7" s="90" t="s">
        <v>9</v>
      </c>
      <c r="T7" s="91">
        <v>112</v>
      </c>
    </row>
    <row r="8" spans="2:20" ht="15" customHeight="1" x14ac:dyDescent="0.3">
      <c r="D8" s="92"/>
      <c r="E8" s="90"/>
      <c r="F8" s="90"/>
      <c r="G8" s="90" t="s">
        <v>12</v>
      </c>
      <c r="H8" s="93" t="s">
        <v>13</v>
      </c>
      <c r="I8" s="82"/>
      <c r="J8" s="92"/>
      <c r="K8" s="90"/>
      <c r="L8" s="90"/>
      <c r="M8" s="90" t="s">
        <v>12</v>
      </c>
      <c r="N8" s="113">
        <v>3.95</v>
      </c>
      <c r="O8" s="82"/>
      <c r="P8" s="92"/>
      <c r="Q8" s="90"/>
      <c r="R8" s="90"/>
      <c r="S8" s="90" t="s">
        <v>12</v>
      </c>
      <c r="T8" s="113">
        <v>10.18</v>
      </c>
    </row>
    <row r="9" spans="2:20" ht="19.95" customHeight="1" x14ac:dyDescent="0.3">
      <c r="D9" s="88" t="s">
        <v>14</v>
      </c>
      <c r="E9" s="89" t="s">
        <v>15</v>
      </c>
      <c r="F9" s="90"/>
      <c r="G9" s="90"/>
      <c r="H9" s="80"/>
      <c r="I9" s="82"/>
      <c r="J9" s="88" t="s">
        <v>14</v>
      </c>
      <c r="K9" s="89" t="s">
        <v>16</v>
      </c>
      <c r="L9" s="90"/>
      <c r="M9" s="90"/>
      <c r="N9" s="80"/>
      <c r="O9" s="82"/>
      <c r="P9" s="88" t="s">
        <v>17</v>
      </c>
      <c r="Q9" s="89" t="s">
        <v>18</v>
      </c>
      <c r="R9" s="89"/>
      <c r="S9" s="90"/>
      <c r="T9" s="80"/>
    </row>
    <row r="10" spans="2:20" ht="19.95" customHeight="1" x14ac:dyDescent="0.3">
      <c r="D10" s="94"/>
      <c r="E10" s="90"/>
      <c r="F10" s="90"/>
      <c r="G10" s="90"/>
      <c r="H10" s="95"/>
      <c r="I10" s="82"/>
      <c r="J10" s="94"/>
      <c r="K10" s="90"/>
      <c r="L10" s="90"/>
      <c r="M10" s="90"/>
      <c r="N10" s="95"/>
      <c r="O10" s="82"/>
      <c r="P10" s="94"/>
      <c r="Q10" s="90"/>
      <c r="R10" s="90"/>
      <c r="S10" s="90"/>
      <c r="T10" s="95"/>
    </row>
    <row r="11" spans="2:20" ht="19.95" customHeight="1" x14ac:dyDescent="0.3">
      <c r="B11" s="82" t="s">
        <v>19</v>
      </c>
      <c r="D11" s="88" t="s">
        <v>20</v>
      </c>
      <c r="E11" s="89"/>
      <c r="F11" s="89"/>
      <c r="G11" s="89"/>
      <c r="H11" s="96"/>
      <c r="I11" s="82"/>
      <c r="J11" s="88" t="s">
        <v>21</v>
      </c>
      <c r="K11" s="89"/>
      <c r="L11" s="89"/>
      <c r="M11" s="89"/>
      <c r="N11" s="96"/>
      <c r="O11" s="82"/>
      <c r="P11" s="88" t="s">
        <v>22</v>
      </c>
      <c r="Q11" s="89"/>
      <c r="R11" s="89"/>
      <c r="S11" s="89"/>
      <c r="T11" s="96"/>
    </row>
    <row r="12" spans="2:20" ht="19.95" customHeight="1" x14ac:dyDescent="0.3">
      <c r="B12" s="82" t="s">
        <v>23</v>
      </c>
      <c r="D12" s="97" t="s">
        <v>24</v>
      </c>
      <c r="E12" s="98"/>
      <c r="F12" s="98"/>
      <c r="G12" s="98"/>
      <c r="H12" s="99"/>
      <c r="I12" s="82"/>
      <c r="J12" s="97" t="s">
        <v>25</v>
      </c>
      <c r="K12" s="98"/>
      <c r="L12" s="98"/>
      <c r="M12" s="98"/>
      <c r="N12" s="99"/>
      <c r="O12" s="82"/>
      <c r="P12" s="97" t="s">
        <v>26</v>
      </c>
      <c r="Q12" s="98"/>
      <c r="R12" s="98"/>
      <c r="S12" s="98"/>
      <c r="T12" s="99"/>
    </row>
    <row r="13" spans="2:20" ht="19.95" customHeight="1" x14ac:dyDescent="0.3">
      <c r="B13" s="82" t="s">
        <v>27</v>
      </c>
      <c r="D13" s="100" t="s">
        <v>28</v>
      </c>
      <c r="E13" s="98"/>
      <c r="F13" s="98"/>
      <c r="G13" s="98"/>
      <c r="H13" s="101"/>
      <c r="I13" s="82"/>
      <c r="J13" s="100" t="s">
        <v>29</v>
      </c>
      <c r="K13" s="98"/>
      <c r="L13" s="98"/>
      <c r="M13" s="98"/>
      <c r="N13" s="101"/>
      <c r="O13" s="82"/>
      <c r="P13" s="100" t="s">
        <v>30</v>
      </c>
      <c r="Q13" s="98"/>
      <c r="R13" s="98"/>
      <c r="S13" s="98"/>
      <c r="T13" s="101"/>
    </row>
    <row r="14" spans="2:20" x14ac:dyDescent="0.3">
      <c r="B14" s="33"/>
      <c r="D14" s="102"/>
      <c r="E14" s="90"/>
      <c r="F14" s="90"/>
      <c r="G14" s="90"/>
      <c r="H14" s="80"/>
      <c r="I14" s="82"/>
      <c r="J14" s="102"/>
      <c r="K14" s="90"/>
      <c r="L14" s="90"/>
      <c r="M14" s="90"/>
      <c r="N14" s="80"/>
      <c r="O14" s="82"/>
      <c r="P14" s="102"/>
      <c r="Q14" s="90"/>
      <c r="R14" s="90"/>
      <c r="S14" s="90"/>
      <c r="T14" s="80"/>
    </row>
    <row r="15" spans="2:20" ht="16.95" customHeight="1" x14ac:dyDescent="0.5">
      <c r="D15" s="103" t="s">
        <v>31</v>
      </c>
      <c r="E15" s="104"/>
      <c r="F15" s="105"/>
      <c r="G15" s="106" t="s">
        <v>32</v>
      </c>
      <c r="H15" s="107"/>
      <c r="I15" s="82"/>
      <c r="J15" s="103" t="s">
        <v>31</v>
      </c>
      <c r="K15" s="89"/>
      <c r="L15" s="90"/>
      <c r="M15" s="106" t="s">
        <v>33</v>
      </c>
      <c r="N15" s="96"/>
      <c r="O15" s="82"/>
      <c r="P15" s="103" t="s">
        <v>31</v>
      </c>
      <c r="Q15" s="89"/>
      <c r="R15" s="90"/>
      <c r="S15" s="106" t="s">
        <v>34</v>
      </c>
      <c r="T15" s="96"/>
    </row>
    <row r="16" spans="2:20" ht="16.2" thickBot="1" x14ac:dyDescent="0.35">
      <c r="D16" s="108" t="s">
        <v>35</v>
      </c>
      <c r="E16" s="81"/>
      <c r="F16" s="81"/>
      <c r="G16" s="81" t="s">
        <v>36</v>
      </c>
      <c r="H16" s="109"/>
      <c r="I16" s="82"/>
      <c r="J16" s="108" t="s">
        <v>35</v>
      </c>
      <c r="K16" s="81"/>
      <c r="L16" s="81"/>
      <c r="M16" s="81" t="s">
        <v>36</v>
      </c>
      <c r="N16" s="109"/>
      <c r="O16" s="82"/>
      <c r="P16" s="108" t="s">
        <v>35</v>
      </c>
      <c r="Q16" s="81"/>
      <c r="R16" s="81"/>
      <c r="S16" s="81" t="s">
        <v>36</v>
      </c>
      <c r="T16" s="109"/>
    </row>
    <row r="17" spans="4:20" s="32" customFormat="1" x14ac:dyDescent="0.3">
      <c r="D17" s="82"/>
      <c r="E17" s="82"/>
      <c r="F17" s="82"/>
      <c r="G17" s="82"/>
      <c r="H17" s="82"/>
      <c r="I17" s="82"/>
      <c r="J17" s="82"/>
      <c r="K17" s="82"/>
      <c r="L17" s="82"/>
      <c r="M17" s="82"/>
      <c r="N17" s="82"/>
      <c r="O17" s="82"/>
      <c r="P17" s="82"/>
      <c r="Q17" s="82"/>
      <c r="R17" s="82"/>
      <c r="S17" s="82"/>
      <c r="T17" s="82"/>
    </row>
    <row r="18" spans="4:20" s="32" customFormat="1" ht="16.2" thickBot="1" x14ac:dyDescent="0.35">
      <c r="D18" s="82"/>
      <c r="E18" s="82"/>
      <c r="F18" s="82"/>
      <c r="G18" s="82"/>
      <c r="H18" s="82"/>
      <c r="I18" s="82"/>
      <c r="O18" s="82"/>
      <c r="P18" s="82"/>
      <c r="Q18" s="82"/>
      <c r="R18" s="82"/>
      <c r="S18" s="82"/>
      <c r="T18" s="82"/>
    </row>
    <row r="19" spans="4:20" x14ac:dyDescent="0.3">
      <c r="D19" s="147" t="s">
        <v>5</v>
      </c>
      <c r="E19" s="148"/>
      <c r="F19" s="148"/>
      <c r="G19" s="148"/>
      <c r="H19" s="149"/>
      <c r="I19" s="82"/>
      <c r="J19" s="147" t="s">
        <v>5</v>
      </c>
      <c r="K19" s="148"/>
      <c r="L19" s="148"/>
      <c r="M19" s="148"/>
      <c r="N19" s="149"/>
      <c r="O19" s="82"/>
      <c r="P19" s="147" t="s">
        <v>5</v>
      </c>
      <c r="Q19" s="148"/>
      <c r="R19" s="148"/>
      <c r="S19" s="148"/>
      <c r="T19" s="149"/>
    </row>
    <row r="20" spans="4:20" x14ac:dyDescent="0.3">
      <c r="D20" s="150" t="s">
        <v>6</v>
      </c>
      <c r="E20" s="151"/>
      <c r="F20" s="151"/>
      <c r="G20" s="151"/>
      <c r="H20" s="152"/>
      <c r="I20" s="82"/>
      <c r="J20" s="150" t="s">
        <v>6</v>
      </c>
      <c r="K20" s="151"/>
      <c r="L20" s="151"/>
      <c r="M20" s="151"/>
      <c r="N20" s="152"/>
      <c r="O20" s="82"/>
      <c r="P20" s="150" t="s">
        <v>6</v>
      </c>
      <c r="Q20" s="151"/>
      <c r="R20" s="151"/>
      <c r="S20" s="151"/>
      <c r="T20" s="152"/>
    </row>
    <row r="21" spans="4:20" x14ac:dyDescent="0.3">
      <c r="D21" s="128"/>
      <c r="E21" s="129"/>
      <c r="F21" s="129"/>
      <c r="G21" s="129" t="s">
        <v>7</v>
      </c>
      <c r="H21" s="130">
        <v>113</v>
      </c>
      <c r="I21" s="82"/>
      <c r="J21" s="128"/>
      <c r="K21" s="129"/>
      <c r="L21" s="129"/>
      <c r="M21" s="129" t="s">
        <v>7</v>
      </c>
      <c r="N21" s="130">
        <v>114</v>
      </c>
      <c r="O21" s="82"/>
      <c r="P21" s="128"/>
      <c r="Q21" s="129"/>
      <c r="R21" s="129"/>
      <c r="S21" s="129" t="s">
        <v>7</v>
      </c>
      <c r="T21" s="130">
        <v>115</v>
      </c>
    </row>
    <row r="22" spans="4:20" x14ac:dyDescent="0.3">
      <c r="D22" s="110"/>
      <c r="E22" s="111"/>
      <c r="F22" s="111"/>
      <c r="G22" s="111"/>
      <c r="H22" s="112"/>
      <c r="I22" s="82"/>
      <c r="J22" s="110"/>
      <c r="K22" s="111"/>
      <c r="L22" s="111"/>
      <c r="M22" s="111"/>
      <c r="N22" s="112"/>
      <c r="O22" s="82"/>
      <c r="P22" s="110"/>
      <c r="Q22" s="111"/>
      <c r="R22" s="111"/>
      <c r="S22" s="111"/>
      <c r="T22" s="112"/>
    </row>
    <row r="23" spans="4:20" x14ac:dyDescent="0.3">
      <c r="D23" s="88" t="s">
        <v>37</v>
      </c>
      <c r="E23" s="89"/>
      <c r="F23" s="90"/>
      <c r="G23" s="90" t="s">
        <v>9</v>
      </c>
      <c r="H23" s="91">
        <v>58.05</v>
      </c>
      <c r="I23" s="82"/>
      <c r="J23" s="88" t="s">
        <v>37</v>
      </c>
      <c r="K23" s="89"/>
      <c r="L23" s="90"/>
      <c r="M23" s="90" t="s">
        <v>9</v>
      </c>
      <c r="N23" s="91">
        <v>27.85</v>
      </c>
      <c r="O23" s="82"/>
      <c r="P23" s="88" t="s">
        <v>38</v>
      </c>
      <c r="Q23" s="89"/>
      <c r="R23" s="90"/>
      <c r="S23" s="90" t="s">
        <v>9</v>
      </c>
      <c r="T23" s="91">
        <v>29</v>
      </c>
    </row>
    <row r="24" spans="4:20" x14ac:dyDescent="0.3">
      <c r="D24" s="92"/>
      <c r="E24" s="90"/>
      <c r="F24" s="90"/>
      <c r="G24" s="90" t="s">
        <v>12</v>
      </c>
      <c r="H24" s="113">
        <v>5.28</v>
      </c>
      <c r="I24" s="82"/>
      <c r="J24" s="92"/>
      <c r="K24" s="90"/>
      <c r="L24" s="90"/>
      <c r="M24" s="90" t="s">
        <v>12</v>
      </c>
      <c r="N24" s="113">
        <v>0.13</v>
      </c>
      <c r="O24" s="82"/>
      <c r="P24" s="92"/>
      <c r="Q24" s="90"/>
      <c r="R24" s="90"/>
      <c r="S24" s="90" t="s">
        <v>12</v>
      </c>
      <c r="T24" s="113">
        <v>2.64</v>
      </c>
    </row>
    <row r="25" spans="4:20" x14ac:dyDescent="0.3">
      <c r="D25" s="88" t="s">
        <v>14</v>
      </c>
      <c r="E25" s="89" t="s">
        <v>39</v>
      </c>
      <c r="F25" s="90"/>
      <c r="G25" s="90"/>
      <c r="H25" s="80"/>
      <c r="I25" s="82"/>
      <c r="J25" s="88" t="s">
        <v>17</v>
      </c>
      <c r="K25" s="89" t="s">
        <v>40</v>
      </c>
      <c r="L25" s="89"/>
      <c r="M25" s="90"/>
      <c r="N25" s="80"/>
      <c r="O25" s="82"/>
      <c r="P25" s="88" t="s">
        <v>17</v>
      </c>
      <c r="Q25" s="89" t="s">
        <v>15</v>
      </c>
      <c r="R25" s="89"/>
      <c r="S25" s="90"/>
      <c r="T25" s="80"/>
    </row>
    <row r="26" spans="4:20" x14ac:dyDescent="0.3">
      <c r="D26" s="94"/>
      <c r="E26" s="90"/>
      <c r="F26" s="90"/>
      <c r="G26" s="90"/>
      <c r="H26" s="95"/>
      <c r="I26" s="82"/>
      <c r="J26" s="94"/>
      <c r="K26" s="90"/>
      <c r="L26" s="90"/>
      <c r="M26" s="90"/>
      <c r="N26" s="95"/>
      <c r="O26" s="82"/>
      <c r="P26" s="94"/>
      <c r="Q26" s="90"/>
      <c r="R26" s="90"/>
      <c r="S26" s="90"/>
      <c r="T26" s="95"/>
    </row>
    <row r="27" spans="4:20" x14ac:dyDescent="0.3">
      <c r="D27" s="88" t="s">
        <v>20</v>
      </c>
      <c r="E27" s="89"/>
      <c r="F27" s="89"/>
      <c r="G27" s="89"/>
      <c r="H27" s="96"/>
      <c r="I27" s="82"/>
      <c r="J27" s="88" t="s">
        <v>22</v>
      </c>
      <c r="K27" s="89"/>
      <c r="L27" s="89"/>
      <c r="M27" s="89"/>
      <c r="N27" s="96"/>
      <c r="O27" s="82"/>
      <c r="P27" s="88" t="s">
        <v>41</v>
      </c>
      <c r="Q27" s="89"/>
      <c r="R27" s="89"/>
      <c r="S27" s="89"/>
      <c r="T27" s="96"/>
    </row>
    <row r="28" spans="4:20" x14ac:dyDescent="0.3">
      <c r="D28" s="97" t="s">
        <v>42</v>
      </c>
      <c r="E28" s="98"/>
      <c r="F28" s="98"/>
      <c r="G28" s="98"/>
      <c r="H28" s="99"/>
      <c r="I28" s="82"/>
      <c r="J28" s="97" t="s">
        <v>43</v>
      </c>
      <c r="K28" s="98"/>
      <c r="L28" s="98"/>
      <c r="M28" s="98"/>
      <c r="N28" s="99"/>
      <c r="O28" s="82"/>
      <c r="P28" s="97" t="s">
        <v>44</v>
      </c>
      <c r="Q28" s="98"/>
      <c r="R28" s="98"/>
      <c r="S28" s="98"/>
      <c r="T28" s="99"/>
    </row>
    <row r="29" spans="4:20" x14ac:dyDescent="0.3">
      <c r="D29" s="100" t="s">
        <v>45</v>
      </c>
      <c r="E29" s="98"/>
      <c r="F29" s="98"/>
      <c r="G29" s="98"/>
      <c r="H29" s="101"/>
      <c r="I29" s="82"/>
      <c r="J29" s="100" t="s">
        <v>46</v>
      </c>
      <c r="K29" s="98"/>
      <c r="L29" s="98"/>
      <c r="M29" s="98"/>
      <c r="N29" s="101"/>
      <c r="O29" s="82"/>
      <c r="P29" s="100" t="s">
        <v>47</v>
      </c>
      <c r="Q29" s="98"/>
      <c r="R29" s="98"/>
      <c r="S29" s="98"/>
      <c r="T29" s="101"/>
    </row>
    <row r="30" spans="4:20" x14ac:dyDescent="0.3">
      <c r="D30" s="102"/>
      <c r="E30" s="90"/>
      <c r="F30" s="90"/>
      <c r="G30" s="90"/>
      <c r="H30" s="80"/>
      <c r="I30" s="82"/>
      <c r="J30" s="102"/>
      <c r="K30" s="90"/>
      <c r="L30" s="90"/>
      <c r="M30" s="90"/>
      <c r="N30" s="80"/>
      <c r="O30" s="82"/>
      <c r="P30" s="102"/>
      <c r="Q30" s="90"/>
      <c r="R30" s="90"/>
      <c r="S30" s="90"/>
      <c r="T30" s="80"/>
    </row>
    <row r="31" spans="4:20" ht="22.2" x14ac:dyDescent="0.5">
      <c r="D31" s="103" t="s">
        <v>31</v>
      </c>
      <c r="E31" s="89"/>
      <c r="F31" s="90"/>
      <c r="G31" s="106" t="s">
        <v>32</v>
      </c>
      <c r="H31" s="96"/>
      <c r="I31" s="82"/>
      <c r="J31" s="103" t="s">
        <v>31</v>
      </c>
      <c r="K31" s="89"/>
      <c r="L31" s="90"/>
      <c r="M31" s="106" t="s">
        <v>34</v>
      </c>
      <c r="N31" s="96"/>
      <c r="O31" s="82"/>
      <c r="P31" s="103" t="s">
        <v>31</v>
      </c>
      <c r="Q31" s="89"/>
      <c r="R31" s="90"/>
      <c r="S31" s="106" t="s">
        <v>48</v>
      </c>
      <c r="T31" s="96"/>
    </row>
    <row r="32" spans="4:20" ht="16.2" thickBot="1" x14ac:dyDescent="0.35">
      <c r="D32" s="108" t="s">
        <v>35</v>
      </c>
      <c r="E32" s="81"/>
      <c r="F32" s="81"/>
      <c r="G32" s="81" t="s">
        <v>36</v>
      </c>
      <c r="H32" s="109"/>
      <c r="I32" s="82"/>
      <c r="J32" s="108" t="s">
        <v>35</v>
      </c>
      <c r="K32" s="81"/>
      <c r="L32" s="81"/>
      <c r="M32" s="81" t="s">
        <v>36</v>
      </c>
      <c r="N32" s="109"/>
      <c r="O32" s="82"/>
      <c r="P32" s="108" t="s">
        <v>35</v>
      </c>
      <c r="Q32" s="81"/>
      <c r="R32" s="81"/>
      <c r="S32" s="81" t="s">
        <v>36</v>
      </c>
      <c r="T32" s="109"/>
    </row>
    <row r="33" spans="4:20" s="32" customFormat="1" x14ac:dyDescent="0.3"/>
    <row r="34" spans="4:20" s="32" customFormat="1" x14ac:dyDescent="0.3"/>
    <row r="35" spans="4:20" s="32" customFormat="1" x14ac:dyDescent="0.3">
      <c r="D35" s="147" t="s">
        <v>5</v>
      </c>
      <c r="E35" s="148"/>
      <c r="F35" s="148"/>
      <c r="G35" s="148"/>
      <c r="H35" s="149"/>
      <c r="J35" s="147" t="s">
        <v>5</v>
      </c>
      <c r="K35" s="148"/>
      <c r="L35" s="148"/>
      <c r="M35" s="148"/>
      <c r="N35" s="149"/>
      <c r="P35" s="147" t="s">
        <v>5</v>
      </c>
      <c r="Q35" s="148"/>
      <c r="R35" s="148"/>
      <c r="S35" s="148"/>
      <c r="T35" s="149"/>
    </row>
    <row r="36" spans="4:20" s="32" customFormat="1" x14ac:dyDescent="0.3">
      <c r="D36" s="150" t="s">
        <v>6</v>
      </c>
      <c r="E36" s="151"/>
      <c r="F36" s="151"/>
      <c r="G36" s="151"/>
      <c r="H36" s="152"/>
      <c r="I36" s="82"/>
      <c r="J36" s="150" t="s">
        <v>6</v>
      </c>
      <c r="K36" s="151"/>
      <c r="L36" s="151"/>
      <c r="M36" s="151"/>
      <c r="N36" s="152"/>
      <c r="O36" s="82"/>
      <c r="P36" s="150" t="s">
        <v>6</v>
      </c>
      <c r="Q36" s="151"/>
      <c r="R36" s="151"/>
      <c r="S36" s="151"/>
      <c r="T36" s="152"/>
    </row>
    <row r="37" spans="4:20" s="32" customFormat="1" x14ac:dyDescent="0.3">
      <c r="D37" s="128"/>
      <c r="E37" s="129"/>
      <c r="F37" s="129"/>
      <c r="G37" s="129" t="s">
        <v>7</v>
      </c>
      <c r="H37" s="130">
        <v>116</v>
      </c>
      <c r="I37" s="82"/>
      <c r="J37" s="128"/>
      <c r="K37" s="129"/>
      <c r="L37" s="129"/>
      <c r="M37" s="129" t="s">
        <v>7</v>
      </c>
      <c r="N37" s="130">
        <v>117</v>
      </c>
      <c r="O37" s="82"/>
      <c r="P37" s="128"/>
      <c r="Q37" s="129"/>
      <c r="R37" s="129"/>
      <c r="S37" s="129" t="s">
        <v>7</v>
      </c>
      <c r="T37" s="130">
        <v>118</v>
      </c>
    </row>
    <row r="38" spans="4:20" s="32" customFormat="1" x14ac:dyDescent="0.3">
      <c r="D38" s="35"/>
      <c r="E38" s="36"/>
      <c r="F38" s="36"/>
      <c r="G38" s="36"/>
      <c r="H38" s="37"/>
      <c r="I38" s="82"/>
      <c r="J38" s="35"/>
      <c r="K38" s="36"/>
      <c r="L38" s="36"/>
      <c r="M38" s="36"/>
      <c r="N38" s="37"/>
      <c r="O38" s="82"/>
      <c r="P38" s="35"/>
      <c r="Q38" s="36"/>
      <c r="R38" s="36"/>
      <c r="S38" s="36"/>
      <c r="T38" s="37"/>
    </row>
    <row r="39" spans="4:20" s="32" customFormat="1" x14ac:dyDescent="0.3">
      <c r="D39" s="38" t="s">
        <v>49</v>
      </c>
      <c r="E39" s="39"/>
      <c r="F39" s="40"/>
      <c r="G39" s="40" t="s">
        <v>9</v>
      </c>
      <c r="H39" s="59">
        <v>21</v>
      </c>
      <c r="I39" s="82"/>
      <c r="J39" s="38" t="s">
        <v>50</v>
      </c>
      <c r="K39" s="39"/>
      <c r="L39" s="40"/>
      <c r="M39" s="40" t="s">
        <v>9</v>
      </c>
      <c r="N39" s="59">
        <v>25</v>
      </c>
      <c r="O39" s="82"/>
      <c r="P39" s="38" t="s">
        <v>51</v>
      </c>
      <c r="Q39" s="39"/>
      <c r="R39" s="40"/>
      <c r="S39" s="40" t="s">
        <v>9</v>
      </c>
      <c r="T39" s="59">
        <v>37.9</v>
      </c>
    </row>
    <row r="40" spans="4:20" s="32" customFormat="1" x14ac:dyDescent="0.3">
      <c r="D40" s="41"/>
      <c r="E40" s="40"/>
      <c r="F40" s="40"/>
      <c r="G40" s="40" t="s">
        <v>12</v>
      </c>
      <c r="H40" s="60"/>
      <c r="I40" s="82"/>
      <c r="J40" s="41"/>
      <c r="K40" s="40"/>
      <c r="L40" s="40"/>
      <c r="M40" s="40" t="s">
        <v>12</v>
      </c>
      <c r="N40" s="60">
        <v>2.72</v>
      </c>
      <c r="O40" s="82"/>
      <c r="P40" s="41"/>
      <c r="Q40" s="40"/>
      <c r="R40" s="40"/>
      <c r="S40" s="40" t="s">
        <v>12</v>
      </c>
      <c r="T40" s="60">
        <v>3.45</v>
      </c>
    </row>
    <row r="41" spans="4:20" s="32" customFormat="1" x14ac:dyDescent="0.3">
      <c r="D41" s="38" t="s">
        <v>52</v>
      </c>
      <c r="E41" s="61"/>
      <c r="F41" s="40"/>
      <c r="G41" s="40"/>
      <c r="H41" s="43"/>
      <c r="I41" s="82"/>
      <c r="J41" s="38" t="s">
        <v>53</v>
      </c>
      <c r="K41" s="61"/>
      <c r="L41" s="40"/>
      <c r="M41" s="40"/>
      <c r="N41" s="43"/>
      <c r="O41" s="82"/>
      <c r="P41" s="38" t="s">
        <v>53</v>
      </c>
      <c r="Q41" s="61"/>
      <c r="R41" s="39"/>
      <c r="S41" s="40"/>
      <c r="T41" s="43"/>
    </row>
    <row r="42" spans="4:20" s="32" customFormat="1" x14ac:dyDescent="0.3">
      <c r="D42" s="44"/>
      <c r="E42" s="40"/>
      <c r="F42" s="40"/>
      <c r="G42" s="40"/>
      <c r="H42" s="45"/>
      <c r="I42" s="82"/>
      <c r="J42" s="44"/>
      <c r="K42" s="40"/>
      <c r="L42" s="40"/>
      <c r="M42" s="40"/>
      <c r="N42" s="45"/>
      <c r="O42" s="82"/>
      <c r="P42" s="44"/>
      <c r="Q42" s="40"/>
      <c r="R42" s="40"/>
      <c r="S42" s="40"/>
      <c r="T42" s="45"/>
    </row>
    <row r="43" spans="4:20" s="32" customFormat="1" x14ac:dyDescent="0.3">
      <c r="D43" s="38" t="s">
        <v>54</v>
      </c>
      <c r="E43" s="39"/>
      <c r="F43" s="39"/>
      <c r="G43" s="39"/>
      <c r="H43" s="46"/>
      <c r="I43" s="82"/>
      <c r="J43" s="38" t="s">
        <v>55</v>
      </c>
      <c r="K43" s="39"/>
      <c r="L43" s="39"/>
      <c r="M43" s="39"/>
      <c r="N43" s="46"/>
      <c r="O43" s="82"/>
      <c r="P43" s="38" t="s">
        <v>55</v>
      </c>
      <c r="Q43" s="39"/>
      <c r="R43" s="39"/>
      <c r="S43" s="39"/>
      <c r="T43" s="46"/>
    </row>
    <row r="44" spans="4:20" s="32" customFormat="1" ht="15.6" customHeight="1" x14ac:dyDescent="0.3">
      <c r="D44" s="47" t="s">
        <v>56</v>
      </c>
      <c r="E44" s="114" t="s">
        <v>57</v>
      </c>
      <c r="F44" s="48"/>
      <c r="G44" s="48"/>
      <c r="H44" s="49"/>
      <c r="I44" s="82"/>
      <c r="J44" s="47" t="s">
        <v>56</v>
      </c>
      <c r="K44" s="116" t="s">
        <v>58</v>
      </c>
      <c r="L44" s="116"/>
      <c r="M44" s="116"/>
      <c r="N44" s="117"/>
      <c r="O44" s="82"/>
      <c r="P44" s="47" t="s">
        <v>59</v>
      </c>
      <c r="Q44" s="114" t="s">
        <v>60</v>
      </c>
      <c r="R44" s="48"/>
      <c r="S44" s="48"/>
      <c r="T44" s="49"/>
    </row>
    <row r="45" spans="4:20" s="32" customFormat="1" x14ac:dyDescent="0.3">
      <c r="D45" s="50" t="s">
        <v>61</v>
      </c>
      <c r="E45" s="114" t="s">
        <v>62</v>
      </c>
      <c r="F45" s="48"/>
      <c r="G45" s="48"/>
      <c r="H45" s="51"/>
      <c r="I45" s="82"/>
      <c r="J45" s="50" t="s">
        <v>61</v>
      </c>
      <c r="K45" s="114" t="s">
        <v>63</v>
      </c>
      <c r="L45" s="48"/>
      <c r="M45" s="48"/>
      <c r="N45" s="51"/>
      <c r="O45" s="82"/>
      <c r="P45" s="50" t="s">
        <v>61</v>
      </c>
      <c r="Q45" s="114" t="s">
        <v>63</v>
      </c>
      <c r="R45" s="48"/>
      <c r="S45" s="48"/>
      <c r="T45" s="51"/>
    </row>
    <row r="46" spans="4:20" s="32" customFormat="1" x14ac:dyDescent="0.3">
      <c r="D46" s="52"/>
      <c r="E46" s="40"/>
      <c r="F46" s="40"/>
      <c r="G46" s="40"/>
      <c r="H46" s="43"/>
      <c r="I46" s="82"/>
      <c r="J46" s="52"/>
      <c r="K46" s="40"/>
      <c r="L46" s="40"/>
      <c r="M46" s="40"/>
      <c r="N46" s="43"/>
      <c r="O46" s="82"/>
      <c r="P46" s="52"/>
      <c r="Q46" s="40"/>
      <c r="R46" s="40"/>
      <c r="S46" s="40"/>
      <c r="T46" s="43"/>
    </row>
    <row r="47" spans="4:20" s="32" customFormat="1" ht="22.2" x14ac:dyDescent="0.5">
      <c r="D47" s="83" t="s">
        <v>64</v>
      </c>
      <c r="E47" s="84"/>
      <c r="F47" s="85"/>
      <c r="G47" s="115"/>
      <c r="H47" s="87"/>
      <c r="I47" s="82"/>
      <c r="J47" s="83" t="s">
        <v>64</v>
      </c>
      <c r="K47" s="53"/>
      <c r="L47" s="54"/>
      <c r="M47" s="115"/>
      <c r="N47" s="55"/>
      <c r="O47" s="82"/>
      <c r="P47" s="83" t="s">
        <v>64</v>
      </c>
      <c r="Q47" s="53"/>
      <c r="R47" s="54"/>
      <c r="S47" s="115"/>
      <c r="T47" s="55"/>
    </row>
    <row r="48" spans="4:20" s="32" customFormat="1" ht="16.2" thickBot="1" x14ac:dyDescent="0.35">
      <c r="D48" s="56" t="s">
        <v>35</v>
      </c>
      <c r="E48" s="57"/>
      <c r="F48" s="57"/>
      <c r="G48" s="57" t="s">
        <v>36</v>
      </c>
      <c r="H48" s="58"/>
      <c r="I48" s="82"/>
      <c r="J48" s="56" t="s">
        <v>35</v>
      </c>
      <c r="K48" s="57"/>
      <c r="L48" s="57"/>
      <c r="M48" s="57" t="s">
        <v>36</v>
      </c>
      <c r="N48" s="58"/>
      <c r="O48" s="82"/>
      <c r="P48" s="56" t="s">
        <v>35</v>
      </c>
      <c r="Q48" s="57"/>
      <c r="R48" s="57"/>
      <c r="S48" s="57" t="s">
        <v>36</v>
      </c>
      <c r="T48" s="58"/>
    </row>
    <row r="49" spans="4:20" s="32" customFormat="1" x14ac:dyDescent="0.3"/>
    <row r="50" spans="4:20" s="32" customFormat="1" x14ac:dyDescent="0.3"/>
    <row r="51" spans="4:20" s="32" customFormat="1" x14ac:dyDescent="0.3">
      <c r="D51" s="147" t="s">
        <v>5</v>
      </c>
      <c r="E51" s="148"/>
      <c r="F51" s="148"/>
      <c r="G51" s="148"/>
      <c r="H51" s="149"/>
      <c r="J51" s="147" t="s">
        <v>5</v>
      </c>
      <c r="K51" s="148"/>
      <c r="L51" s="148"/>
      <c r="M51" s="148"/>
      <c r="N51" s="149"/>
      <c r="P51" s="147" t="s">
        <v>5</v>
      </c>
      <c r="Q51" s="148"/>
      <c r="R51" s="148"/>
      <c r="S51" s="148"/>
      <c r="T51" s="149"/>
    </row>
    <row r="52" spans="4:20" s="32" customFormat="1" x14ac:dyDescent="0.3">
      <c r="D52" s="150" t="s">
        <v>6</v>
      </c>
      <c r="E52" s="151"/>
      <c r="F52" s="151"/>
      <c r="G52" s="151"/>
      <c r="H52" s="152"/>
      <c r="I52" s="82"/>
      <c r="J52" s="150" t="s">
        <v>6</v>
      </c>
      <c r="K52" s="151"/>
      <c r="L52" s="151"/>
      <c r="M52" s="151"/>
      <c r="N52" s="152"/>
      <c r="O52" s="82"/>
      <c r="P52" s="150" t="s">
        <v>6</v>
      </c>
      <c r="Q52" s="151"/>
      <c r="R52" s="151"/>
      <c r="S52" s="151"/>
      <c r="T52" s="152"/>
    </row>
    <row r="53" spans="4:20" s="32" customFormat="1" x14ac:dyDescent="0.3">
      <c r="D53" s="128"/>
      <c r="E53" s="129"/>
      <c r="F53" s="129"/>
      <c r="G53" s="129" t="s">
        <v>7</v>
      </c>
      <c r="H53" s="130">
        <v>119</v>
      </c>
      <c r="I53" s="82"/>
      <c r="J53" s="128"/>
      <c r="K53" s="129"/>
      <c r="L53" s="129"/>
      <c r="M53" s="129" t="s">
        <v>7</v>
      </c>
      <c r="N53" s="130">
        <v>120</v>
      </c>
      <c r="O53" s="82"/>
      <c r="P53" s="128"/>
      <c r="Q53" s="129"/>
      <c r="R53" s="129"/>
      <c r="S53" s="129" t="s">
        <v>7</v>
      </c>
      <c r="T53" s="130">
        <v>121</v>
      </c>
    </row>
    <row r="54" spans="4:20" s="32" customFormat="1" x14ac:dyDescent="0.3">
      <c r="D54" s="35"/>
      <c r="E54" s="36"/>
      <c r="F54" s="36"/>
      <c r="G54" s="36"/>
      <c r="H54" s="37"/>
      <c r="I54" s="82"/>
      <c r="J54" s="35"/>
      <c r="K54" s="36"/>
      <c r="L54" s="36"/>
      <c r="M54" s="36"/>
      <c r="N54" s="37"/>
      <c r="O54" s="82"/>
      <c r="P54" s="35"/>
      <c r="Q54" s="36"/>
      <c r="R54" s="36"/>
      <c r="S54" s="36"/>
      <c r="T54" s="37"/>
    </row>
    <row r="55" spans="4:20" s="32" customFormat="1" x14ac:dyDescent="0.3">
      <c r="D55" s="38" t="s">
        <v>65</v>
      </c>
      <c r="E55" s="39"/>
      <c r="F55" s="40"/>
      <c r="G55" s="40" t="s">
        <v>9</v>
      </c>
      <c r="H55" s="59">
        <v>49</v>
      </c>
      <c r="I55" s="82"/>
      <c r="J55" s="38" t="s">
        <v>66</v>
      </c>
      <c r="K55" s="39"/>
      <c r="L55" s="40"/>
      <c r="M55" s="40" t="s">
        <v>9</v>
      </c>
      <c r="N55" s="59">
        <v>77</v>
      </c>
      <c r="O55" s="82"/>
      <c r="P55" s="38" t="s">
        <v>67</v>
      </c>
      <c r="Q55" s="39"/>
      <c r="R55" s="40"/>
      <c r="S55" s="40" t="s">
        <v>9</v>
      </c>
      <c r="T55" s="59"/>
    </row>
    <row r="56" spans="4:20" s="32" customFormat="1" x14ac:dyDescent="0.3">
      <c r="D56" s="41"/>
      <c r="E56" s="40"/>
      <c r="F56" s="40"/>
      <c r="G56" s="40" t="s">
        <v>12</v>
      </c>
      <c r="H56" s="42" t="s">
        <v>13</v>
      </c>
      <c r="I56" s="82"/>
      <c r="J56" s="41"/>
      <c r="K56" s="40"/>
      <c r="L56" s="40"/>
      <c r="M56" s="40" t="s">
        <v>12</v>
      </c>
      <c r="N56" s="60">
        <v>7</v>
      </c>
      <c r="O56" s="82"/>
      <c r="P56" s="41"/>
      <c r="Q56" s="40"/>
      <c r="R56" s="40"/>
      <c r="S56" s="40" t="s">
        <v>12</v>
      </c>
      <c r="T56" s="60"/>
    </row>
    <row r="57" spans="4:20" s="32" customFormat="1" x14ac:dyDescent="0.3">
      <c r="D57" s="38" t="s">
        <v>52</v>
      </c>
      <c r="E57" s="61"/>
      <c r="F57" s="40"/>
      <c r="G57" s="40"/>
      <c r="H57" s="43"/>
      <c r="I57" s="82"/>
      <c r="J57" s="38" t="s">
        <v>68</v>
      </c>
      <c r="K57" s="61"/>
      <c r="L57" s="40"/>
      <c r="M57" s="40"/>
      <c r="N57" s="43"/>
      <c r="O57" s="82"/>
      <c r="P57" s="38" t="s">
        <v>17</v>
      </c>
      <c r="Q57" s="61"/>
      <c r="R57" s="39"/>
      <c r="S57" s="40"/>
      <c r="T57" s="43"/>
    </row>
    <row r="58" spans="4:20" s="32" customFormat="1" x14ac:dyDescent="0.3">
      <c r="D58" s="44"/>
      <c r="E58" s="40"/>
      <c r="F58" s="40"/>
      <c r="G58" s="40"/>
      <c r="H58" s="45"/>
      <c r="I58" s="82"/>
      <c r="J58" s="44"/>
      <c r="K58" s="40"/>
      <c r="L58" s="40"/>
      <c r="M58" s="40"/>
      <c r="N58" s="45"/>
      <c r="O58" s="82"/>
      <c r="P58" s="44"/>
      <c r="Q58" s="40"/>
      <c r="R58" s="40"/>
      <c r="S58" s="40"/>
      <c r="T58" s="45"/>
    </row>
    <row r="59" spans="4:20" s="32" customFormat="1" x14ac:dyDescent="0.3">
      <c r="D59" s="38" t="s">
        <v>54</v>
      </c>
      <c r="E59" s="39"/>
      <c r="F59" s="39"/>
      <c r="G59" s="39"/>
      <c r="H59" s="46"/>
      <c r="I59" s="82"/>
      <c r="J59" s="38" t="s">
        <v>54</v>
      </c>
      <c r="K59" s="39"/>
      <c r="L59" s="39"/>
      <c r="M59" s="39"/>
      <c r="N59" s="46"/>
      <c r="O59" s="82"/>
      <c r="P59" s="38" t="s">
        <v>69</v>
      </c>
      <c r="Q59" s="39"/>
      <c r="R59" s="39"/>
      <c r="S59" s="39"/>
      <c r="T59" s="46"/>
    </row>
    <row r="60" spans="4:20" s="32" customFormat="1" x14ac:dyDescent="0.3">
      <c r="D60" s="47" t="s">
        <v>59</v>
      </c>
      <c r="E60" s="114" t="s">
        <v>70</v>
      </c>
      <c r="F60" s="48"/>
      <c r="G60" s="48"/>
      <c r="H60" s="49"/>
      <c r="I60" s="82"/>
      <c r="J60" s="47" t="s">
        <v>71</v>
      </c>
      <c r="K60" s="48"/>
      <c r="L60" s="48"/>
      <c r="M60" s="48"/>
      <c r="N60" s="49"/>
      <c r="O60" s="82"/>
      <c r="P60" s="47" t="s">
        <v>59</v>
      </c>
      <c r="Q60" s="48"/>
      <c r="R60" s="48"/>
      <c r="S60" s="48"/>
      <c r="T60" s="49"/>
    </row>
    <row r="61" spans="4:20" s="32" customFormat="1" x14ac:dyDescent="0.3">
      <c r="D61" s="50" t="s">
        <v>61</v>
      </c>
      <c r="E61" s="114" t="s">
        <v>72</v>
      </c>
      <c r="F61" s="48"/>
      <c r="G61" s="48"/>
      <c r="H61" s="51"/>
      <c r="I61" s="82"/>
      <c r="J61" s="50" t="s">
        <v>73</v>
      </c>
      <c r="K61" s="48"/>
      <c r="L61" s="48"/>
      <c r="M61" s="48"/>
      <c r="N61" s="51"/>
      <c r="O61" s="82"/>
      <c r="P61" s="50" t="s">
        <v>61</v>
      </c>
      <c r="Q61" s="48"/>
      <c r="R61" s="48"/>
      <c r="S61" s="48"/>
      <c r="T61" s="51"/>
    </row>
    <row r="62" spans="4:20" s="32" customFormat="1" x14ac:dyDescent="0.3">
      <c r="D62" s="52"/>
      <c r="E62" s="40"/>
      <c r="F62" s="40"/>
      <c r="G62" s="40"/>
      <c r="H62" s="43"/>
      <c r="I62" s="82"/>
      <c r="J62" s="52"/>
      <c r="K62" s="40"/>
      <c r="L62" s="40"/>
      <c r="M62" s="40"/>
      <c r="N62" s="43"/>
      <c r="O62" s="82"/>
      <c r="P62" s="52"/>
      <c r="Q62" s="40"/>
      <c r="R62" s="40"/>
      <c r="S62" s="40"/>
      <c r="T62" s="43"/>
    </row>
    <row r="63" spans="4:20" s="32" customFormat="1" ht="22.2" x14ac:dyDescent="0.5">
      <c r="D63" s="83" t="s">
        <v>64</v>
      </c>
      <c r="E63" s="84"/>
      <c r="F63" s="85"/>
      <c r="G63" s="115"/>
      <c r="H63" s="87"/>
      <c r="I63" s="82"/>
      <c r="J63" s="83" t="s">
        <v>64</v>
      </c>
      <c r="K63" s="53"/>
      <c r="L63" s="54"/>
      <c r="M63" s="86"/>
      <c r="N63" s="55"/>
      <c r="O63" s="82"/>
      <c r="P63" s="83"/>
      <c r="Q63" s="53"/>
      <c r="R63" s="54"/>
      <c r="S63" s="86"/>
      <c r="T63" s="55"/>
    </row>
    <row r="64" spans="4:20" s="32" customFormat="1" ht="16.2" thickBot="1" x14ac:dyDescent="0.35">
      <c r="D64" s="56" t="s">
        <v>35</v>
      </c>
      <c r="E64" s="57"/>
      <c r="F64" s="57"/>
      <c r="G64" s="57" t="s">
        <v>36</v>
      </c>
      <c r="H64" s="58"/>
      <c r="I64" s="82"/>
      <c r="J64" s="56" t="s">
        <v>35</v>
      </c>
      <c r="K64" s="57"/>
      <c r="L64" s="57"/>
      <c r="M64" s="57" t="s">
        <v>36</v>
      </c>
      <c r="N64" s="58"/>
      <c r="O64" s="82"/>
      <c r="P64" s="56" t="s">
        <v>35</v>
      </c>
      <c r="Q64" s="57"/>
      <c r="R64" s="57"/>
      <c r="S64" s="57" t="s">
        <v>36</v>
      </c>
      <c r="T64" s="58"/>
    </row>
    <row r="65" s="32" customFormat="1" x14ac:dyDescent="0.3"/>
    <row r="66" s="32" customFormat="1" x14ac:dyDescent="0.3"/>
    <row r="67" s="32" customFormat="1" x14ac:dyDescent="0.3"/>
    <row r="68" s="32" customFormat="1" x14ac:dyDescent="0.3"/>
    <row r="69" s="32" customFormat="1" x14ac:dyDescent="0.3"/>
    <row r="70" s="32" customFormat="1" x14ac:dyDescent="0.3"/>
    <row r="71" s="32" customFormat="1" x14ac:dyDescent="0.3"/>
    <row r="72" s="32" customFormat="1" x14ac:dyDescent="0.3"/>
    <row r="73" s="32" customFormat="1" x14ac:dyDescent="0.3"/>
    <row r="74" s="32" customFormat="1" x14ac:dyDescent="0.3"/>
    <row r="75" s="32" customFormat="1" x14ac:dyDescent="0.3"/>
    <row r="76" s="32" customFormat="1" x14ac:dyDescent="0.3"/>
    <row r="77" s="32" customFormat="1" x14ac:dyDescent="0.3"/>
    <row r="78" s="32" customFormat="1" x14ac:dyDescent="0.3"/>
    <row r="79" s="32" customFormat="1" x14ac:dyDescent="0.3"/>
    <row r="80" s="32" customFormat="1" x14ac:dyDescent="0.3"/>
    <row r="81" s="32" customFormat="1" x14ac:dyDescent="0.3"/>
    <row r="82" s="32" customFormat="1" x14ac:dyDescent="0.3"/>
    <row r="83" s="32" customFormat="1" x14ac:dyDescent="0.3"/>
    <row r="84" s="32" customFormat="1" x14ac:dyDescent="0.3"/>
    <row r="85" s="32" customFormat="1" x14ac:dyDescent="0.3"/>
    <row r="86" s="32" customFormat="1" x14ac:dyDescent="0.3"/>
    <row r="87" s="32" customFormat="1" x14ac:dyDescent="0.3"/>
    <row r="88" s="32" customFormat="1" x14ac:dyDescent="0.3"/>
    <row r="89" s="32" customFormat="1" x14ac:dyDescent="0.3"/>
    <row r="90" s="32" customFormat="1" x14ac:dyDescent="0.3"/>
    <row r="91" s="32" customFormat="1" x14ac:dyDescent="0.3"/>
    <row r="92" s="32" customFormat="1" x14ac:dyDescent="0.3"/>
    <row r="93" s="32" customFormat="1" x14ac:dyDescent="0.3"/>
    <row r="94" s="32" customFormat="1" x14ac:dyDescent="0.3"/>
    <row r="95" s="32" customFormat="1" x14ac:dyDescent="0.3"/>
    <row r="96" s="32" customFormat="1" x14ac:dyDescent="0.3"/>
    <row r="97" s="32" customFormat="1" x14ac:dyDescent="0.3"/>
    <row r="98" s="32" customFormat="1" x14ac:dyDescent="0.3"/>
    <row r="99" s="32" customFormat="1" x14ac:dyDescent="0.3"/>
    <row r="100" s="32" customFormat="1" x14ac:dyDescent="0.3"/>
    <row r="101" s="32" customFormat="1" x14ac:dyDescent="0.3"/>
    <row r="102" s="32" customFormat="1" x14ac:dyDescent="0.3"/>
    <row r="103" s="32" customFormat="1" x14ac:dyDescent="0.3"/>
    <row r="104" s="32" customFormat="1" x14ac:dyDescent="0.3"/>
    <row r="105" s="32" customFormat="1" x14ac:dyDescent="0.3"/>
    <row r="106" s="32" customFormat="1" x14ac:dyDescent="0.3"/>
    <row r="107" s="32" customFormat="1" x14ac:dyDescent="0.3"/>
    <row r="108" s="32" customFormat="1" x14ac:dyDescent="0.3"/>
    <row r="109" s="32" customFormat="1" x14ac:dyDescent="0.3"/>
    <row r="110" s="32" customFormat="1" x14ac:dyDescent="0.3"/>
    <row r="111" s="32" customFormat="1" x14ac:dyDescent="0.3"/>
    <row r="112" s="32" customFormat="1" x14ac:dyDescent="0.3"/>
    <row r="113" s="32" customFormat="1" x14ac:dyDescent="0.3"/>
    <row r="114" s="32" customFormat="1" x14ac:dyDescent="0.3"/>
    <row r="115" s="32" customFormat="1" x14ac:dyDescent="0.3"/>
    <row r="116" s="32" customFormat="1" x14ac:dyDescent="0.3"/>
    <row r="117" s="32" customFormat="1" x14ac:dyDescent="0.3"/>
    <row r="118" s="32" customFormat="1" x14ac:dyDescent="0.3"/>
    <row r="119" s="32" customFormat="1" x14ac:dyDescent="0.3"/>
    <row r="120" s="32" customFormat="1" x14ac:dyDescent="0.3"/>
    <row r="121" s="32" customFormat="1" x14ac:dyDescent="0.3"/>
    <row r="122" s="32" customFormat="1" x14ac:dyDescent="0.3"/>
    <row r="123" s="32" customFormat="1" x14ac:dyDescent="0.3"/>
    <row r="124" s="32" customFormat="1" x14ac:dyDescent="0.3"/>
    <row r="125" s="32" customFormat="1" x14ac:dyDescent="0.3"/>
    <row r="126" s="32" customFormat="1" x14ac:dyDescent="0.3"/>
    <row r="127" s="32" customFormat="1" x14ac:dyDescent="0.3"/>
    <row r="128" s="32" customFormat="1" x14ac:dyDescent="0.3"/>
    <row r="129" s="32" customFormat="1" x14ac:dyDescent="0.3"/>
    <row r="130" s="32" customFormat="1" x14ac:dyDescent="0.3"/>
    <row r="131" s="32" customFormat="1" x14ac:dyDescent="0.3"/>
    <row r="132" s="32" customFormat="1" x14ac:dyDescent="0.3"/>
    <row r="133" s="32" customFormat="1" x14ac:dyDescent="0.3"/>
    <row r="134" s="32" customFormat="1" x14ac:dyDescent="0.3"/>
    <row r="135" s="32" customFormat="1" x14ac:dyDescent="0.3"/>
    <row r="136" s="32" customFormat="1" x14ac:dyDescent="0.3"/>
    <row r="137" s="32" customFormat="1" x14ac:dyDescent="0.3"/>
    <row r="138" s="32" customFormat="1" x14ac:dyDescent="0.3"/>
    <row r="139" s="32" customFormat="1" x14ac:dyDescent="0.3"/>
    <row r="140" s="32" customFormat="1" x14ac:dyDescent="0.3"/>
    <row r="141" s="32" customFormat="1" x14ac:dyDescent="0.3"/>
    <row r="142" s="32" customFormat="1" x14ac:dyDescent="0.3"/>
    <row r="143" s="32" customFormat="1" x14ac:dyDescent="0.3"/>
    <row r="144" s="32" customFormat="1" x14ac:dyDescent="0.3"/>
    <row r="145" s="32" customFormat="1" x14ac:dyDescent="0.3"/>
    <row r="146" s="32" customFormat="1" x14ac:dyDescent="0.3"/>
    <row r="147" s="32" customFormat="1" x14ac:dyDescent="0.3"/>
    <row r="148" s="32" customFormat="1" x14ac:dyDescent="0.3"/>
    <row r="149" s="32" customFormat="1" x14ac:dyDescent="0.3"/>
    <row r="150" s="32" customFormat="1" x14ac:dyDescent="0.3"/>
    <row r="151" s="32" customFormat="1" x14ac:dyDescent="0.3"/>
    <row r="152" s="32" customFormat="1" x14ac:dyDescent="0.3"/>
    <row r="153" s="32" customFormat="1" x14ac:dyDescent="0.3"/>
    <row r="154" s="32" customFormat="1" x14ac:dyDescent="0.3"/>
    <row r="155" s="32" customFormat="1" x14ac:dyDescent="0.3"/>
    <row r="156" s="32" customFormat="1" x14ac:dyDescent="0.3"/>
    <row r="157" s="32" customFormat="1" x14ac:dyDescent="0.3"/>
    <row r="158" s="32" customFormat="1" x14ac:dyDescent="0.3"/>
    <row r="159" s="32" customFormat="1" x14ac:dyDescent="0.3"/>
    <row r="160" s="32" customFormat="1" x14ac:dyDescent="0.3"/>
    <row r="161" s="32" customFormat="1" x14ac:dyDescent="0.3"/>
    <row r="162" s="32" customFormat="1" x14ac:dyDescent="0.3"/>
    <row r="163" s="32" customFormat="1" x14ac:dyDescent="0.3"/>
    <row r="164" s="32" customFormat="1" x14ac:dyDescent="0.3"/>
    <row r="165" s="32" customFormat="1" x14ac:dyDescent="0.3"/>
    <row r="166" s="32" customFormat="1" x14ac:dyDescent="0.3"/>
    <row r="167" s="32" customFormat="1" x14ac:dyDescent="0.3"/>
    <row r="168" s="32" customFormat="1" x14ac:dyDescent="0.3"/>
    <row r="169" s="32" customFormat="1" x14ac:dyDescent="0.3"/>
    <row r="170" s="32" customFormat="1" x14ac:dyDescent="0.3"/>
    <row r="171" s="32" customFormat="1" x14ac:dyDescent="0.3"/>
    <row r="172" s="32" customFormat="1" x14ac:dyDescent="0.3"/>
    <row r="173" s="32" customFormat="1" x14ac:dyDescent="0.3"/>
    <row r="174" s="32" customFormat="1" x14ac:dyDescent="0.3"/>
    <row r="175" s="32" customFormat="1" x14ac:dyDescent="0.3"/>
    <row r="176" s="32" customFormat="1" x14ac:dyDescent="0.3"/>
    <row r="177" s="32" customFormat="1" x14ac:dyDescent="0.3"/>
    <row r="178" s="32" customFormat="1" x14ac:dyDescent="0.3"/>
    <row r="179" s="32" customFormat="1" x14ac:dyDescent="0.3"/>
    <row r="180" s="32" customFormat="1" x14ac:dyDescent="0.3"/>
    <row r="181" s="32" customFormat="1" x14ac:dyDescent="0.3"/>
    <row r="182" s="32" customFormat="1" x14ac:dyDescent="0.3"/>
    <row r="183" s="32" customFormat="1" x14ac:dyDescent="0.3"/>
    <row r="184" s="32" customFormat="1" x14ac:dyDescent="0.3"/>
    <row r="185" s="32" customFormat="1" x14ac:dyDescent="0.3"/>
    <row r="186" s="32" customFormat="1" x14ac:dyDescent="0.3"/>
    <row r="187" s="32" customFormat="1" x14ac:dyDescent="0.3"/>
    <row r="188" s="32" customFormat="1" x14ac:dyDescent="0.3"/>
    <row r="189" s="32" customFormat="1" x14ac:dyDescent="0.3"/>
    <row r="190" s="32" customFormat="1" x14ac:dyDescent="0.3"/>
    <row r="191" s="32" customFormat="1" x14ac:dyDescent="0.3"/>
    <row r="192" s="32" customFormat="1" x14ac:dyDescent="0.3"/>
    <row r="193" s="32" customFormat="1" x14ac:dyDescent="0.3"/>
    <row r="194" s="32" customFormat="1" x14ac:dyDescent="0.3"/>
    <row r="195" s="32" customFormat="1" x14ac:dyDescent="0.3"/>
    <row r="196" s="32" customFormat="1" x14ac:dyDescent="0.3"/>
    <row r="197" s="32" customFormat="1" x14ac:dyDescent="0.3"/>
    <row r="198" s="32" customFormat="1" x14ac:dyDescent="0.3"/>
    <row r="199" s="32" customFormat="1" x14ac:dyDescent="0.3"/>
    <row r="200" s="32" customFormat="1" x14ac:dyDescent="0.3"/>
    <row r="201" s="32" customFormat="1" x14ac:dyDescent="0.3"/>
    <row r="202" s="32" customFormat="1" x14ac:dyDescent="0.3"/>
    <row r="203" s="32" customFormat="1" x14ac:dyDescent="0.3"/>
    <row r="204" s="32" customFormat="1" x14ac:dyDescent="0.3"/>
    <row r="205" s="32" customFormat="1" x14ac:dyDescent="0.3"/>
    <row r="206" s="32" customFormat="1" x14ac:dyDescent="0.3"/>
    <row r="207" s="32" customFormat="1" x14ac:dyDescent="0.3"/>
    <row r="208" s="32" customFormat="1" x14ac:dyDescent="0.3"/>
    <row r="209" s="32" customFormat="1" x14ac:dyDescent="0.3"/>
    <row r="210" s="32" customFormat="1" x14ac:dyDescent="0.3"/>
    <row r="211" s="32" customFormat="1" x14ac:dyDescent="0.3"/>
    <row r="212" s="32" customFormat="1" x14ac:dyDescent="0.3"/>
    <row r="213" s="32" customFormat="1" x14ac:dyDescent="0.3"/>
    <row r="214" s="32" customFormat="1" x14ac:dyDescent="0.3"/>
    <row r="215" s="32" customFormat="1" x14ac:dyDescent="0.3"/>
    <row r="216" s="32" customFormat="1" x14ac:dyDescent="0.3"/>
    <row r="217" s="32" customFormat="1" x14ac:dyDescent="0.3"/>
    <row r="218" s="32" customFormat="1" x14ac:dyDescent="0.3"/>
    <row r="219" s="32" customFormat="1" x14ac:dyDescent="0.3"/>
    <row r="220" s="32" customFormat="1" x14ac:dyDescent="0.3"/>
    <row r="221" s="32" customFormat="1" x14ac:dyDescent="0.3"/>
    <row r="222" s="32" customFormat="1" x14ac:dyDescent="0.3"/>
    <row r="223" s="32" customFormat="1" x14ac:dyDescent="0.3"/>
    <row r="224" s="32" customFormat="1" x14ac:dyDescent="0.3"/>
    <row r="225" s="32" customFormat="1" x14ac:dyDescent="0.3"/>
    <row r="226" s="32" customFormat="1" x14ac:dyDescent="0.3"/>
    <row r="227" s="32" customFormat="1" x14ac:dyDescent="0.3"/>
    <row r="228" s="32" customFormat="1" x14ac:dyDescent="0.3"/>
    <row r="229" s="32" customFormat="1" x14ac:dyDescent="0.3"/>
    <row r="230" s="32" customFormat="1" x14ac:dyDescent="0.3"/>
    <row r="231" s="32" customFormat="1" x14ac:dyDescent="0.3"/>
    <row r="232" s="32" customFormat="1" x14ac:dyDescent="0.3"/>
    <row r="233" s="32" customFormat="1" x14ac:dyDescent="0.3"/>
    <row r="234" s="32" customFormat="1" x14ac:dyDescent="0.3"/>
    <row r="235" s="32" customFormat="1" x14ac:dyDescent="0.3"/>
    <row r="236" s="32" customFormat="1" x14ac:dyDescent="0.3"/>
    <row r="237" s="32" customFormat="1" x14ac:dyDescent="0.3"/>
    <row r="238" s="32" customFormat="1" x14ac:dyDescent="0.3"/>
    <row r="239" s="32" customFormat="1" x14ac:dyDescent="0.3"/>
    <row r="240" s="32" customFormat="1" x14ac:dyDescent="0.3"/>
    <row r="241" s="32" customFormat="1" x14ac:dyDescent="0.3"/>
    <row r="242" s="32" customFormat="1" x14ac:dyDescent="0.3"/>
    <row r="243" s="32" customFormat="1" x14ac:dyDescent="0.3"/>
    <row r="244" s="32" customFormat="1" x14ac:dyDescent="0.3"/>
    <row r="245" s="32" customFormat="1" x14ac:dyDescent="0.3"/>
    <row r="246" s="32" customFormat="1" x14ac:dyDescent="0.3"/>
    <row r="247" s="32" customFormat="1" x14ac:dyDescent="0.3"/>
    <row r="248" s="32" customFormat="1" x14ac:dyDescent="0.3"/>
    <row r="249" s="32" customFormat="1" x14ac:dyDescent="0.3"/>
    <row r="250" s="32" customFormat="1" x14ac:dyDescent="0.3"/>
    <row r="251" s="32" customFormat="1" x14ac:dyDescent="0.3"/>
    <row r="252" s="32" customFormat="1" x14ac:dyDescent="0.3"/>
    <row r="253" s="32" customFormat="1" x14ac:dyDescent="0.3"/>
    <row r="254" s="32" customFormat="1" x14ac:dyDescent="0.3"/>
    <row r="255" s="32" customFormat="1" x14ac:dyDescent="0.3"/>
    <row r="256" s="32" customFormat="1" x14ac:dyDescent="0.3"/>
    <row r="257" s="32" customFormat="1" x14ac:dyDescent="0.3"/>
    <row r="258" s="32" customFormat="1" x14ac:dyDescent="0.3"/>
    <row r="259" s="32" customFormat="1" x14ac:dyDescent="0.3"/>
    <row r="260" s="32" customFormat="1" x14ac:dyDescent="0.3"/>
    <row r="261" s="32" customFormat="1" x14ac:dyDescent="0.3"/>
    <row r="262" s="32" customFormat="1" x14ac:dyDescent="0.3"/>
    <row r="263" s="32" customFormat="1" x14ac:dyDescent="0.3"/>
    <row r="264" s="32" customFormat="1" x14ac:dyDescent="0.3"/>
    <row r="265" s="32" customFormat="1" x14ac:dyDescent="0.3"/>
    <row r="266" s="32" customFormat="1" x14ac:dyDescent="0.3"/>
    <row r="267" s="32" customFormat="1" x14ac:dyDescent="0.3"/>
    <row r="268" s="32" customFormat="1" x14ac:dyDescent="0.3"/>
    <row r="269" s="32" customFormat="1" x14ac:dyDescent="0.3"/>
    <row r="270" s="32" customFormat="1" x14ac:dyDescent="0.3"/>
    <row r="271" s="32" customFormat="1" x14ac:dyDescent="0.3"/>
    <row r="272" s="32" customFormat="1" x14ac:dyDescent="0.3"/>
    <row r="273" s="32" customFormat="1" x14ac:dyDescent="0.3"/>
    <row r="274" s="32" customFormat="1" x14ac:dyDescent="0.3"/>
    <row r="275" s="32" customFormat="1" x14ac:dyDescent="0.3"/>
    <row r="276" s="32" customFormat="1" x14ac:dyDescent="0.3"/>
    <row r="277" s="32" customFormat="1" x14ac:dyDescent="0.3"/>
    <row r="278" s="32" customFormat="1" x14ac:dyDescent="0.3"/>
    <row r="279" s="32" customFormat="1" x14ac:dyDescent="0.3"/>
    <row r="280" s="32" customFormat="1" x14ac:dyDescent="0.3"/>
    <row r="281" s="32" customFormat="1" x14ac:dyDescent="0.3"/>
    <row r="282" s="32" customFormat="1" x14ac:dyDescent="0.3"/>
    <row r="283" s="32" customFormat="1" x14ac:dyDescent="0.3"/>
    <row r="284" s="32" customFormat="1" x14ac:dyDescent="0.3"/>
    <row r="285" s="32" customFormat="1" x14ac:dyDescent="0.3"/>
    <row r="286" s="32" customFormat="1" x14ac:dyDescent="0.3"/>
    <row r="287" s="32" customFormat="1" x14ac:dyDescent="0.3"/>
    <row r="288" s="32" customFormat="1" x14ac:dyDescent="0.3"/>
    <row r="289" s="32" customFormat="1" x14ac:dyDescent="0.3"/>
    <row r="290" s="32" customFormat="1" x14ac:dyDescent="0.3"/>
    <row r="291" s="32" customFormat="1" x14ac:dyDescent="0.3"/>
    <row r="292" s="32" customFormat="1" x14ac:dyDescent="0.3"/>
    <row r="293" s="32" customFormat="1" x14ac:dyDescent="0.3"/>
    <row r="294" s="32" customFormat="1" x14ac:dyDescent="0.3"/>
    <row r="295" s="32" customFormat="1" x14ac:dyDescent="0.3"/>
    <row r="296" s="32" customFormat="1" x14ac:dyDescent="0.3"/>
    <row r="297" s="32" customFormat="1" x14ac:dyDescent="0.3"/>
    <row r="298" s="32" customFormat="1" x14ac:dyDescent="0.3"/>
    <row r="299" s="32" customFormat="1" x14ac:dyDescent="0.3"/>
    <row r="300" s="32" customFormat="1" x14ac:dyDescent="0.3"/>
    <row r="301" s="32" customFormat="1" x14ac:dyDescent="0.3"/>
    <row r="302" s="32" customFormat="1" x14ac:dyDescent="0.3"/>
    <row r="303" s="32" customFormat="1" x14ac:dyDescent="0.3"/>
    <row r="304" s="32" customFormat="1" x14ac:dyDescent="0.3"/>
    <row r="305" s="32" customFormat="1" x14ac:dyDescent="0.3"/>
    <row r="306" s="32" customFormat="1" x14ac:dyDescent="0.3"/>
    <row r="307" s="32" customFormat="1" x14ac:dyDescent="0.3"/>
    <row r="308" s="32" customFormat="1" x14ac:dyDescent="0.3"/>
    <row r="309" s="32" customFormat="1" x14ac:dyDescent="0.3"/>
    <row r="310" s="32" customFormat="1" x14ac:dyDescent="0.3"/>
    <row r="311" s="32" customFormat="1" x14ac:dyDescent="0.3"/>
    <row r="312" s="32" customFormat="1" x14ac:dyDescent="0.3"/>
  </sheetData>
  <protectedRanges>
    <protectedRange sqref="B1:U65" name="Range1"/>
  </protectedRanges>
  <mergeCells count="24">
    <mergeCell ref="D52:H52"/>
    <mergeCell ref="J52:N52"/>
    <mergeCell ref="P52:T52"/>
    <mergeCell ref="D3:H3"/>
    <mergeCell ref="D4:H4"/>
    <mergeCell ref="P19:T19"/>
    <mergeCell ref="P20:T20"/>
    <mergeCell ref="J3:N3"/>
    <mergeCell ref="J4:N4"/>
    <mergeCell ref="D19:H19"/>
    <mergeCell ref="D20:H20"/>
    <mergeCell ref="J19:N19"/>
    <mergeCell ref="J20:N20"/>
    <mergeCell ref="P3:T3"/>
    <mergeCell ref="P4:T4"/>
    <mergeCell ref="D35:H35"/>
    <mergeCell ref="J35:N35"/>
    <mergeCell ref="P35:T35"/>
    <mergeCell ref="D51:H51"/>
    <mergeCell ref="J51:N51"/>
    <mergeCell ref="P51:T51"/>
    <mergeCell ref="D36:H36"/>
    <mergeCell ref="J36:N36"/>
    <mergeCell ref="P36:T3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6F3F9-D870-4ADC-BCA6-77D8CC7DD4CA}">
  <sheetPr>
    <tabColor rgb="FFFF0000"/>
  </sheetPr>
  <dimension ref="A1:BM126"/>
  <sheetViews>
    <sheetView showGridLines="0" tabSelected="1" workbookViewId="0">
      <selection activeCell="H32" sqref="H32"/>
    </sheetView>
  </sheetViews>
  <sheetFormatPr defaultRowHeight="15.6" x14ac:dyDescent="0.3"/>
  <cols>
    <col min="1" max="1" width="8.69921875" style="32"/>
    <col min="2" max="2" width="38" style="32" customWidth="1"/>
    <col min="3" max="3" width="8.69921875" style="32"/>
    <col min="4" max="4" width="11.8984375" style="34" customWidth="1"/>
    <col min="5" max="5" width="10.09765625" style="34" bestFit="1" customWidth="1"/>
    <col min="6" max="6" width="23.69921875" style="34" bestFit="1" customWidth="1"/>
    <col min="7" max="8" width="15.69921875" style="34" customWidth="1"/>
    <col min="9" max="9" width="17.69921875" style="34" customWidth="1"/>
    <col min="10" max="15" width="15.69921875" style="34" customWidth="1"/>
    <col min="16" max="54" width="8.69921875" style="32"/>
    <col min="55" max="65" width="9" style="32"/>
  </cols>
  <sheetData>
    <row r="1" spans="2:17" s="32" customFormat="1" x14ac:dyDescent="0.3"/>
    <row r="2" spans="2:17" s="32" customFormat="1" ht="15" customHeight="1" thickBot="1" x14ac:dyDescent="0.35"/>
    <row r="3" spans="2:17" ht="15" customHeight="1" x14ac:dyDescent="0.3">
      <c r="D3" s="153" t="s">
        <v>74</v>
      </c>
      <c r="E3" s="154"/>
      <c r="F3" s="154"/>
      <c r="G3" s="154"/>
      <c r="H3" s="154"/>
      <c r="I3" s="154"/>
      <c r="J3" s="154"/>
      <c r="K3" s="154"/>
      <c r="L3" s="154"/>
      <c r="M3" s="154"/>
      <c r="N3" s="154"/>
      <c r="O3" s="155"/>
    </row>
    <row r="4" spans="2:17" ht="15" customHeight="1" thickBot="1" x14ac:dyDescent="0.35">
      <c r="D4" s="156"/>
      <c r="E4" s="157"/>
      <c r="F4" s="157"/>
      <c r="G4" s="157"/>
      <c r="H4" s="157"/>
      <c r="I4" s="157"/>
      <c r="J4" s="157"/>
      <c r="K4" s="157"/>
      <c r="L4" s="157"/>
      <c r="M4" s="157"/>
      <c r="N4" s="157"/>
      <c r="O4" s="158"/>
    </row>
    <row r="5" spans="2:17" ht="15" customHeight="1" x14ac:dyDescent="0.3">
      <c r="D5" s="159" t="s">
        <v>7</v>
      </c>
      <c r="E5" s="159" t="s">
        <v>75</v>
      </c>
      <c r="F5" s="159" t="s">
        <v>76</v>
      </c>
      <c r="G5" s="159" t="s">
        <v>77</v>
      </c>
      <c r="H5" s="159" t="s">
        <v>78</v>
      </c>
      <c r="I5" s="162" t="s">
        <v>79</v>
      </c>
      <c r="J5" s="162" t="s">
        <v>80</v>
      </c>
      <c r="K5" s="162" t="s">
        <v>81</v>
      </c>
      <c r="L5" s="162" t="s">
        <v>82</v>
      </c>
      <c r="M5" s="162" t="s">
        <v>18</v>
      </c>
      <c r="N5" s="162" t="s">
        <v>39</v>
      </c>
      <c r="O5" s="162" t="s">
        <v>83</v>
      </c>
    </row>
    <row r="6" spans="2:17" ht="15" customHeight="1" thickBot="1" x14ac:dyDescent="0.35">
      <c r="D6" s="160"/>
      <c r="E6" s="160"/>
      <c r="F6" s="160"/>
      <c r="G6" s="161"/>
      <c r="H6" s="161"/>
      <c r="I6" s="163"/>
      <c r="J6" s="163"/>
      <c r="K6" s="163"/>
      <c r="L6" s="163"/>
      <c r="M6" s="163"/>
      <c r="N6" s="163"/>
      <c r="O6" s="163"/>
    </row>
    <row r="7" spans="2:17" ht="15" customHeight="1" thickBot="1" x14ac:dyDescent="0.35">
      <c r="D7" s="161"/>
      <c r="E7" s="161"/>
      <c r="F7" s="161"/>
      <c r="G7" s="75" t="s">
        <v>13</v>
      </c>
      <c r="H7" s="76" t="s">
        <v>13</v>
      </c>
      <c r="I7" s="76"/>
      <c r="J7" s="76" t="s">
        <v>13</v>
      </c>
      <c r="K7" s="76" t="s">
        <v>13</v>
      </c>
      <c r="L7" s="76" t="s">
        <v>13</v>
      </c>
      <c r="M7" s="76" t="s">
        <v>13</v>
      </c>
      <c r="N7" s="76"/>
      <c r="O7" s="76" t="s">
        <v>13</v>
      </c>
    </row>
    <row r="8" spans="2:17" ht="15" customHeight="1" thickBot="1" x14ac:dyDescent="0.35">
      <c r="D8" s="118" t="s">
        <v>84</v>
      </c>
      <c r="E8" s="119">
        <v>44558</v>
      </c>
      <c r="F8" s="120" t="s">
        <v>85</v>
      </c>
      <c r="G8" s="70">
        <v>500</v>
      </c>
      <c r="H8" s="63"/>
      <c r="I8" s="63"/>
      <c r="J8" s="62"/>
      <c r="K8" s="62"/>
      <c r="L8" s="63"/>
      <c r="M8" s="63"/>
      <c r="N8" s="63"/>
      <c r="O8" s="63"/>
    </row>
    <row r="9" spans="2:17" ht="19.95" customHeight="1" thickTop="1" x14ac:dyDescent="0.3">
      <c r="D9" s="64">
        <v>110</v>
      </c>
      <c r="E9" s="65">
        <v>44566</v>
      </c>
      <c r="F9" s="66" t="s">
        <v>86</v>
      </c>
      <c r="G9" s="67"/>
      <c r="H9" s="68">
        <f>'January Petty Cash Vouchers AG'!H7</f>
        <v>11.85</v>
      </c>
      <c r="I9" s="68"/>
      <c r="J9" s="68"/>
      <c r="K9" s="68">
        <f>H9-J9</f>
        <v>11.85</v>
      </c>
      <c r="L9" s="68"/>
      <c r="M9" s="68"/>
      <c r="N9" s="68"/>
      <c r="O9" s="68"/>
      <c r="Q9" s="132"/>
    </row>
    <row r="10" spans="2:17" ht="19.95" customHeight="1" x14ac:dyDescent="0.3">
      <c r="D10" s="64">
        <v>111</v>
      </c>
      <c r="E10" s="65">
        <v>44568</v>
      </c>
      <c r="F10" s="66" t="s">
        <v>87</v>
      </c>
      <c r="G10" s="67"/>
      <c r="H10" s="68">
        <f>'January Petty Cash Vouchers AG'!N7</f>
        <v>43.5</v>
      </c>
      <c r="I10" s="68"/>
      <c r="J10" s="68">
        <f>'January Petty Cash Vouchers AG'!N8</f>
        <v>3.95</v>
      </c>
      <c r="K10" s="68"/>
      <c r="L10" s="68"/>
      <c r="M10" s="68"/>
      <c r="N10" s="68"/>
      <c r="O10" s="68">
        <f>H10-J10</f>
        <v>39.549999999999997</v>
      </c>
      <c r="Q10" s="132"/>
    </row>
    <row r="11" spans="2:17" ht="19.95" customHeight="1" x14ac:dyDescent="0.3">
      <c r="B11" s="82" t="s">
        <v>19</v>
      </c>
      <c r="D11" s="64">
        <v>112</v>
      </c>
      <c r="E11" s="65">
        <v>44571</v>
      </c>
      <c r="F11" s="66" t="s">
        <v>88</v>
      </c>
      <c r="G11" s="67"/>
      <c r="H11" s="68">
        <f>'January Petty Cash Vouchers AG'!T7</f>
        <v>112</v>
      </c>
      <c r="I11" s="68"/>
      <c r="J11" s="68">
        <f>'January Petty Cash Vouchers AG'!T8</f>
        <v>10.18</v>
      </c>
      <c r="K11" s="68"/>
      <c r="L11" s="68"/>
      <c r="M11" s="68">
        <f>H11-J11</f>
        <v>101.82</v>
      </c>
      <c r="N11" s="68"/>
      <c r="O11" s="68"/>
      <c r="Q11" s="132"/>
    </row>
    <row r="12" spans="2:17" ht="19.95" customHeight="1" x14ac:dyDescent="0.3">
      <c r="B12" s="82" t="s">
        <v>5</v>
      </c>
      <c r="D12" s="64">
        <v>113</v>
      </c>
      <c r="E12" s="65">
        <v>44574</v>
      </c>
      <c r="F12" s="66" t="s">
        <v>89</v>
      </c>
      <c r="G12" s="67"/>
      <c r="H12" s="68">
        <f>'January Petty Cash Vouchers AG'!H23</f>
        <v>58.05</v>
      </c>
      <c r="I12" s="68"/>
      <c r="J12" s="68">
        <f>'January Petty Cash Vouchers AG'!H24</f>
        <v>5.28</v>
      </c>
      <c r="K12" s="68"/>
      <c r="L12" s="68"/>
      <c r="M12" s="68"/>
      <c r="N12" s="68">
        <f>H12-J12</f>
        <v>52.769999999999996</v>
      </c>
      <c r="O12" s="68"/>
      <c r="Q12" s="132"/>
    </row>
    <row r="13" spans="2:17" ht="19.95" customHeight="1" x14ac:dyDescent="0.3">
      <c r="B13" s="82" t="s">
        <v>90</v>
      </c>
      <c r="D13" s="64">
        <v>114</v>
      </c>
      <c r="E13" s="65">
        <v>44574</v>
      </c>
      <c r="F13" s="66" t="s">
        <v>91</v>
      </c>
      <c r="G13" s="67"/>
      <c r="H13" s="68">
        <f>'January Petty Cash Vouchers AG'!N23</f>
        <v>27.85</v>
      </c>
      <c r="I13" s="68"/>
      <c r="J13" s="68">
        <f>'January Petty Cash Vouchers AG'!N24</f>
        <v>0.13</v>
      </c>
      <c r="K13" s="68"/>
      <c r="L13" s="68"/>
      <c r="M13" s="68"/>
      <c r="N13" s="68"/>
      <c r="O13" s="68">
        <f>H13-J13</f>
        <v>27.720000000000002</v>
      </c>
      <c r="Q13" s="132"/>
    </row>
    <row r="14" spans="2:17" x14ac:dyDescent="0.3">
      <c r="B14" s="33"/>
      <c r="D14" s="64">
        <v>115</v>
      </c>
      <c r="E14" s="65">
        <v>44575</v>
      </c>
      <c r="F14" s="66" t="s">
        <v>92</v>
      </c>
      <c r="G14" s="67"/>
      <c r="H14" s="68">
        <f>'January Petty Cash Vouchers AG'!T23</f>
        <v>29</v>
      </c>
      <c r="I14" s="68"/>
      <c r="J14" s="68">
        <f>'January Petty Cash Vouchers AG'!T24</f>
        <v>2.64</v>
      </c>
      <c r="K14" s="68">
        <f t="shared" ref="K14" si="0">H14-J14</f>
        <v>26.36</v>
      </c>
      <c r="L14" s="68"/>
      <c r="M14" s="68"/>
      <c r="N14" s="68"/>
      <c r="O14" s="68"/>
      <c r="Q14" s="132"/>
    </row>
    <row r="15" spans="2:17" x14ac:dyDescent="0.3">
      <c r="B15" s="33"/>
      <c r="D15" s="123">
        <v>116</v>
      </c>
      <c r="E15" s="65">
        <v>44574</v>
      </c>
      <c r="F15" s="66" t="s">
        <v>93</v>
      </c>
      <c r="G15" s="67"/>
      <c r="H15" s="68">
        <v>21</v>
      </c>
      <c r="I15" s="68"/>
      <c r="J15" s="68"/>
      <c r="K15" s="68"/>
      <c r="L15" s="68">
        <f>H15-J15</f>
        <v>21</v>
      </c>
      <c r="M15" s="68"/>
      <c r="N15" s="68"/>
      <c r="O15" s="68"/>
      <c r="Q15" s="132"/>
    </row>
    <row r="16" spans="2:17" x14ac:dyDescent="0.3">
      <c r="B16" s="33"/>
      <c r="D16" s="123">
        <v>117</v>
      </c>
      <c r="E16" s="65">
        <v>44578</v>
      </c>
      <c r="F16" s="66" t="s">
        <v>58</v>
      </c>
      <c r="G16" s="67"/>
      <c r="H16" s="68">
        <v>25</v>
      </c>
      <c r="I16" s="68"/>
      <c r="J16" s="68">
        <v>2.72</v>
      </c>
      <c r="K16" s="68"/>
      <c r="L16" s="68"/>
      <c r="M16" s="68"/>
      <c r="N16" s="68"/>
      <c r="O16" s="68">
        <f>H16-J16</f>
        <v>22.28</v>
      </c>
      <c r="Q16" s="132"/>
    </row>
    <row r="17" spans="2:17" x14ac:dyDescent="0.3">
      <c r="B17" s="33"/>
      <c r="D17" s="123">
        <v>118</v>
      </c>
      <c r="E17" s="65">
        <v>44578</v>
      </c>
      <c r="F17" s="66" t="s">
        <v>60</v>
      </c>
      <c r="G17" s="67"/>
      <c r="H17" s="68">
        <v>37.9</v>
      </c>
      <c r="I17" s="68"/>
      <c r="J17" s="68">
        <v>3.45</v>
      </c>
      <c r="K17" s="68"/>
      <c r="L17" s="68"/>
      <c r="M17" s="68"/>
      <c r="N17" s="68"/>
      <c r="O17" s="68">
        <f>H17-J17</f>
        <v>34.449999999999996</v>
      </c>
      <c r="Q17" s="132"/>
    </row>
    <row r="18" spans="2:17" x14ac:dyDescent="0.3">
      <c r="B18" s="33"/>
      <c r="D18" s="123">
        <v>119</v>
      </c>
      <c r="E18" s="65">
        <v>44582</v>
      </c>
      <c r="F18" s="66" t="s">
        <v>70</v>
      </c>
      <c r="G18" s="67"/>
      <c r="H18" s="68">
        <v>49</v>
      </c>
      <c r="I18" s="68"/>
      <c r="J18" s="68"/>
      <c r="K18" s="68"/>
      <c r="L18" s="68">
        <f>H18</f>
        <v>49</v>
      </c>
      <c r="M18" s="68"/>
      <c r="N18" s="68"/>
      <c r="O18" s="68"/>
      <c r="Q18" s="132"/>
    </row>
    <row r="19" spans="2:17" ht="16.95" customHeight="1" x14ac:dyDescent="0.3">
      <c r="D19" s="123">
        <v>120</v>
      </c>
      <c r="E19" s="65">
        <v>44585</v>
      </c>
      <c r="F19" s="66" t="s">
        <v>94</v>
      </c>
      <c r="G19" s="67"/>
      <c r="H19" s="68">
        <v>77</v>
      </c>
      <c r="I19" s="68"/>
      <c r="J19" s="68">
        <v>7</v>
      </c>
      <c r="K19" s="68">
        <v>70</v>
      </c>
      <c r="L19" s="68"/>
      <c r="M19" s="68"/>
      <c r="N19" s="68"/>
      <c r="O19" s="68"/>
      <c r="Q19" s="132"/>
    </row>
    <row r="20" spans="2:17" ht="16.95" customHeight="1" thickBot="1" x14ac:dyDescent="0.35">
      <c r="D20" s="123"/>
      <c r="E20" s="65"/>
      <c r="F20" s="66"/>
      <c r="G20" s="67"/>
      <c r="H20" s="121"/>
      <c r="I20" s="121"/>
      <c r="J20" s="121"/>
      <c r="K20" s="121"/>
      <c r="L20" s="121"/>
      <c r="M20" s="121"/>
      <c r="N20" s="121"/>
      <c r="O20" s="121"/>
      <c r="Q20" s="132"/>
    </row>
    <row r="21" spans="2:17" ht="16.2" thickBot="1" x14ac:dyDescent="0.35">
      <c r="D21" s="69"/>
      <c r="E21" s="66"/>
      <c r="F21" s="124" t="s">
        <v>95</v>
      </c>
      <c r="G21" s="67"/>
      <c r="H21" s="63">
        <f>SUM(H8:H19)</f>
        <v>492.15</v>
      </c>
      <c r="I21" s="63"/>
      <c r="J21" s="127">
        <f>SUM(J8:J19)</f>
        <v>35.349999999999994</v>
      </c>
      <c r="K21" s="127">
        <f t="shared" ref="K21:O21" si="1">SUM(K8:K19)</f>
        <v>108.21000000000001</v>
      </c>
      <c r="L21" s="127">
        <f t="shared" si="1"/>
        <v>70</v>
      </c>
      <c r="M21" s="127">
        <f t="shared" si="1"/>
        <v>101.82</v>
      </c>
      <c r="N21" s="127">
        <f t="shared" si="1"/>
        <v>52.769999999999996</v>
      </c>
      <c r="O21" s="127">
        <f t="shared" si="1"/>
        <v>124</v>
      </c>
      <c r="P21" s="132"/>
    </row>
    <row r="22" spans="2:17" ht="16.2" thickBot="1" x14ac:dyDescent="0.35">
      <c r="D22" s="77"/>
      <c r="E22" s="78"/>
      <c r="F22" s="124" t="s">
        <v>96</v>
      </c>
      <c r="G22" s="67"/>
      <c r="H22" s="121">
        <v>7.5</v>
      </c>
      <c r="I22" s="67"/>
      <c r="J22" s="79"/>
      <c r="K22" s="79"/>
      <c r="L22" s="79"/>
      <c r="M22" s="79"/>
      <c r="N22" s="79"/>
      <c r="O22" s="79"/>
    </row>
    <row r="23" spans="2:17" x14ac:dyDescent="0.3">
      <c r="D23" s="77"/>
      <c r="E23" s="78"/>
      <c r="F23" s="124" t="s">
        <v>97</v>
      </c>
      <c r="G23" s="67"/>
      <c r="H23" s="79">
        <f>H21+H22</f>
        <v>499.65</v>
      </c>
      <c r="I23" s="67"/>
      <c r="J23" s="67"/>
      <c r="K23" s="67"/>
      <c r="L23" s="67"/>
      <c r="M23" s="67"/>
      <c r="N23" s="67"/>
      <c r="O23" s="67"/>
    </row>
    <row r="24" spans="2:17" ht="16.2" thickBot="1" x14ac:dyDescent="0.35">
      <c r="D24" s="77"/>
      <c r="E24" s="78"/>
      <c r="F24" s="124" t="s">
        <v>98</v>
      </c>
      <c r="G24" s="122"/>
      <c r="H24" s="126">
        <v>0.35</v>
      </c>
      <c r="I24" s="121">
        <v>0.35</v>
      </c>
      <c r="J24" s="67"/>
      <c r="K24" s="67"/>
      <c r="L24" s="67"/>
      <c r="M24" s="67"/>
      <c r="N24" s="67"/>
      <c r="O24" s="67"/>
    </row>
    <row r="25" spans="2:17" ht="16.2" thickBot="1" x14ac:dyDescent="0.35">
      <c r="D25" s="77"/>
      <c r="E25" s="78"/>
      <c r="F25" s="124"/>
      <c r="G25" s="79">
        <f>SUM(G8:G22)</f>
        <v>500</v>
      </c>
      <c r="H25" s="79">
        <f>SUM(H23:H24)</f>
        <v>500</v>
      </c>
      <c r="I25" s="79"/>
      <c r="J25" s="67"/>
      <c r="K25" s="67"/>
      <c r="L25" s="67"/>
      <c r="M25" s="67"/>
      <c r="N25" s="67"/>
      <c r="O25" s="67"/>
    </row>
    <row r="26" spans="2:17" ht="16.2" thickTop="1" x14ac:dyDescent="0.3">
      <c r="D26" s="77"/>
      <c r="E26" s="78"/>
      <c r="F26" s="124" t="s">
        <v>99</v>
      </c>
      <c r="G26" s="71">
        <f>H22</f>
        <v>7.5</v>
      </c>
      <c r="H26" s="133"/>
      <c r="I26" s="134"/>
      <c r="J26" s="134"/>
      <c r="K26" s="134"/>
      <c r="L26" s="134"/>
      <c r="M26" s="134"/>
      <c r="N26" s="134"/>
      <c r="O26" s="134"/>
    </row>
    <row r="27" spans="2:17" ht="16.2" thickBot="1" x14ac:dyDescent="0.35">
      <c r="D27" s="72"/>
      <c r="E27" s="73"/>
      <c r="F27" s="125" t="s">
        <v>100</v>
      </c>
      <c r="G27" s="74">
        <f>G25-G26</f>
        <v>492.5</v>
      </c>
      <c r="H27" s="135"/>
      <c r="I27" s="134"/>
      <c r="J27" s="134"/>
      <c r="K27" s="134"/>
      <c r="L27" s="134"/>
      <c r="M27" s="134"/>
      <c r="N27" s="134"/>
      <c r="O27" s="134"/>
    </row>
    <row r="28" spans="2:17" s="32" customFormat="1" x14ac:dyDescent="0.3">
      <c r="D28" s="82"/>
      <c r="E28" s="82"/>
      <c r="F28" s="82"/>
      <c r="G28" s="82"/>
      <c r="H28" s="82"/>
      <c r="I28" s="82"/>
      <c r="J28" s="82"/>
      <c r="K28" s="82"/>
      <c r="L28" s="82"/>
      <c r="M28" s="82"/>
      <c r="N28" s="82"/>
      <c r="O28" s="82"/>
    </row>
    <row r="29" spans="2:17" s="32" customFormat="1" x14ac:dyDescent="0.3"/>
    <row r="30" spans="2:17" s="32" customFormat="1" x14ac:dyDescent="0.3"/>
    <row r="31" spans="2:17" s="32" customFormat="1" x14ac:dyDescent="0.3">
      <c r="I31" s="132"/>
    </row>
    <row r="32" spans="2:17" s="32" customFormat="1" x14ac:dyDescent="0.3">
      <c r="I32" s="132"/>
    </row>
    <row r="33" spans="9:10" s="32" customFormat="1" x14ac:dyDescent="0.3">
      <c r="I33" s="132"/>
    </row>
    <row r="34" spans="9:10" s="32" customFormat="1" x14ac:dyDescent="0.3">
      <c r="I34" s="132"/>
    </row>
    <row r="35" spans="9:10" s="32" customFormat="1" x14ac:dyDescent="0.3">
      <c r="I35" s="132"/>
    </row>
    <row r="36" spans="9:10" s="32" customFormat="1" x14ac:dyDescent="0.3">
      <c r="I36" s="132"/>
    </row>
    <row r="37" spans="9:10" s="32" customFormat="1" x14ac:dyDescent="0.3">
      <c r="I37" s="132"/>
      <c r="J37" s="132"/>
    </row>
    <row r="38" spans="9:10" s="32" customFormat="1" x14ac:dyDescent="0.3">
      <c r="I38" s="132"/>
    </row>
    <row r="39" spans="9:10" s="32" customFormat="1" x14ac:dyDescent="0.3"/>
    <row r="40" spans="9:10" s="32" customFormat="1" x14ac:dyDescent="0.3"/>
    <row r="41" spans="9:10" s="32" customFormat="1" x14ac:dyDescent="0.3"/>
    <row r="42" spans="9:10" s="32" customFormat="1" x14ac:dyDescent="0.3"/>
    <row r="43" spans="9:10" s="32" customFormat="1" x14ac:dyDescent="0.3"/>
    <row r="44" spans="9:10" s="32" customFormat="1" x14ac:dyDescent="0.3"/>
    <row r="45" spans="9:10" s="32" customFormat="1" x14ac:dyDescent="0.3"/>
    <row r="46" spans="9:10" s="32" customFormat="1" x14ac:dyDescent="0.3"/>
    <row r="47" spans="9:10" s="32" customFormat="1" x14ac:dyDescent="0.3"/>
    <row r="48" spans="9:10" s="32" customFormat="1" x14ac:dyDescent="0.3"/>
    <row r="49" s="32" customFormat="1" x14ac:dyDescent="0.3"/>
    <row r="50" s="32" customFormat="1" x14ac:dyDescent="0.3"/>
    <row r="51" s="32" customFormat="1" x14ac:dyDescent="0.3"/>
    <row r="52" s="32" customFormat="1" x14ac:dyDescent="0.3"/>
    <row r="53" s="32" customFormat="1" x14ac:dyDescent="0.3"/>
    <row r="54" s="32" customFormat="1" x14ac:dyDescent="0.3"/>
    <row r="55" s="32" customFormat="1" x14ac:dyDescent="0.3"/>
    <row r="56" s="32" customFormat="1" x14ac:dyDescent="0.3"/>
    <row r="57" s="32" customFormat="1" x14ac:dyDescent="0.3"/>
    <row r="58" s="32" customFormat="1" x14ac:dyDescent="0.3"/>
    <row r="59" s="32" customFormat="1" x14ac:dyDescent="0.3"/>
    <row r="60" s="32" customFormat="1" x14ac:dyDescent="0.3"/>
    <row r="61" s="32" customFormat="1" x14ac:dyDescent="0.3"/>
    <row r="62" s="32" customFormat="1" x14ac:dyDescent="0.3"/>
    <row r="63" s="32" customFormat="1" x14ac:dyDescent="0.3"/>
    <row r="64" s="32" customFormat="1" x14ac:dyDescent="0.3"/>
    <row r="65" s="32" customFormat="1" x14ac:dyDescent="0.3"/>
    <row r="66" s="32" customFormat="1" x14ac:dyDescent="0.3"/>
    <row r="67" s="32" customFormat="1" x14ac:dyDescent="0.3"/>
    <row r="68" s="32" customFormat="1" x14ac:dyDescent="0.3"/>
    <row r="69" s="32" customFormat="1" x14ac:dyDescent="0.3"/>
    <row r="70" s="32" customFormat="1" x14ac:dyDescent="0.3"/>
    <row r="71" s="32" customFormat="1" x14ac:dyDescent="0.3"/>
    <row r="72" s="32" customFormat="1" x14ac:dyDescent="0.3"/>
    <row r="73" s="32" customFormat="1" x14ac:dyDescent="0.3"/>
    <row r="74" s="32" customFormat="1" x14ac:dyDescent="0.3"/>
    <row r="75" s="32" customFormat="1" x14ac:dyDescent="0.3"/>
    <row r="76" s="32" customFormat="1" x14ac:dyDescent="0.3"/>
    <row r="77" s="32" customFormat="1" x14ac:dyDescent="0.3"/>
    <row r="78" s="32" customFormat="1" x14ac:dyDescent="0.3"/>
    <row r="79" s="32" customFormat="1" x14ac:dyDescent="0.3"/>
    <row r="80" s="32" customFormat="1" x14ac:dyDescent="0.3"/>
    <row r="81" s="32" customFormat="1" x14ac:dyDescent="0.3"/>
    <row r="82" s="32" customFormat="1" x14ac:dyDescent="0.3"/>
    <row r="83" s="32" customFormat="1" x14ac:dyDescent="0.3"/>
    <row r="84" s="32" customFormat="1" x14ac:dyDescent="0.3"/>
    <row r="85" s="32" customFormat="1" x14ac:dyDescent="0.3"/>
    <row r="86" s="32" customFormat="1" x14ac:dyDescent="0.3"/>
    <row r="87" s="32" customFormat="1" x14ac:dyDescent="0.3"/>
    <row r="88" s="32" customFormat="1" x14ac:dyDescent="0.3"/>
    <row r="89" s="32" customFormat="1" x14ac:dyDescent="0.3"/>
    <row r="90" s="32" customFormat="1" x14ac:dyDescent="0.3"/>
    <row r="91" s="32" customFormat="1" x14ac:dyDescent="0.3"/>
    <row r="92" s="32" customFormat="1" x14ac:dyDescent="0.3"/>
    <row r="93" s="32" customFormat="1" x14ac:dyDescent="0.3"/>
    <row r="94" s="32" customFormat="1" x14ac:dyDescent="0.3"/>
    <row r="95" s="32" customFormat="1" x14ac:dyDescent="0.3"/>
    <row r="96" s="32" customFormat="1" x14ac:dyDescent="0.3"/>
    <row r="97" spans="3:65" s="32" customFormat="1" x14ac:dyDescent="0.3"/>
    <row r="98" spans="3:65" s="32" customFormat="1" x14ac:dyDescent="0.3"/>
    <row r="99" spans="3:65" s="32" customFormat="1" x14ac:dyDescent="0.3"/>
    <row r="100" spans="3:65" s="32" customFormat="1" x14ac:dyDescent="0.3"/>
    <row r="101" spans="3:65" s="131" customFormat="1" x14ac:dyDescent="0.3">
      <c r="C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row>
    <row r="102" spans="3:65" s="131" customFormat="1" x14ac:dyDescent="0.3">
      <c r="C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row>
    <row r="103" spans="3:65" s="131" customFormat="1" x14ac:dyDescent="0.3">
      <c r="C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row>
    <row r="104" spans="3:65" s="131" customFormat="1" x14ac:dyDescent="0.3">
      <c r="C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row>
    <row r="105" spans="3:65" s="131" customFormat="1" x14ac:dyDescent="0.3">
      <c r="C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row>
    <row r="106" spans="3:65" s="131" customFormat="1" x14ac:dyDescent="0.3">
      <c r="C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row>
    <row r="107" spans="3:65" s="131" customFormat="1" x14ac:dyDescent="0.3">
      <c r="C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row>
    <row r="108" spans="3:65" s="131" customFormat="1" x14ac:dyDescent="0.3">
      <c r="C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row>
    <row r="109" spans="3:65" s="131" customFormat="1" x14ac:dyDescent="0.3">
      <c r="C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row>
    <row r="110" spans="3:65" s="131" customFormat="1" x14ac:dyDescent="0.3">
      <c r="C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row>
    <row r="111" spans="3:65" s="131" customFormat="1" x14ac:dyDescent="0.3">
      <c r="C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row>
    <row r="112" spans="3:65" s="131" customFormat="1" x14ac:dyDescent="0.3">
      <c r="C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row>
    <row r="113" spans="3:65" s="131" customFormat="1" x14ac:dyDescent="0.3">
      <c r="C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row>
    <row r="114" spans="3:65" s="131" customFormat="1" x14ac:dyDescent="0.3">
      <c r="C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row>
    <row r="115" spans="3:65" s="131" customFormat="1" x14ac:dyDescent="0.3">
      <c r="C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row>
    <row r="116" spans="3:65" s="131" customFormat="1" x14ac:dyDescent="0.3">
      <c r="C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row>
    <row r="117" spans="3:65" s="131" customFormat="1" x14ac:dyDescent="0.3">
      <c r="C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row>
    <row r="118" spans="3:65" s="131" customFormat="1" x14ac:dyDescent="0.3">
      <c r="C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row>
    <row r="119" spans="3:65" s="131" customFormat="1" x14ac:dyDescent="0.3">
      <c r="C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row>
    <row r="120" spans="3:65" s="131" customFormat="1" x14ac:dyDescent="0.3">
      <c r="C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row>
    <row r="121" spans="3:65" s="131" customFormat="1" x14ac:dyDescent="0.3">
      <c r="C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row>
    <row r="122" spans="3:65" s="131" customFormat="1" x14ac:dyDescent="0.3">
      <c r="C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row>
    <row r="123" spans="3:65" s="131" customFormat="1" x14ac:dyDescent="0.3">
      <c r="C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row>
    <row r="124" spans="3:65" s="131" customFormat="1" x14ac:dyDescent="0.3">
      <c r="C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row>
    <row r="125" spans="3:65" s="131" customFormat="1" x14ac:dyDescent="0.3">
      <c r="C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row>
    <row r="126" spans="3:65" s="131" customFormat="1" x14ac:dyDescent="0.3">
      <c r="C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row>
  </sheetData>
  <protectedRanges>
    <protectedRange sqref="A1:P31" name="Range1"/>
  </protectedRanges>
  <mergeCells count="13">
    <mergeCell ref="D3:O4"/>
    <mergeCell ref="D5:D7"/>
    <mergeCell ref="E5:E7"/>
    <mergeCell ref="F5:F7"/>
    <mergeCell ref="L5:L6"/>
    <mergeCell ref="H5:H6"/>
    <mergeCell ref="G5:G6"/>
    <mergeCell ref="J5:J6"/>
    <mergeCell ref="K5:K6"/>
    <mergeCell ref="O5:O6"/>
    <mergeCell ref="M5:M6"/>
    <mergeCell ref="N5:N6"/>
    <mergeCell ref="I5:I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3245-6903-4B61-9FE8-42DFF288F411}">
  <dimension ref="A1:AG131"/>
  <sheetViews>
    <sheetView topLeftCell="A11" workbookViewId="0">
      <selection activeCell="B2" sqref="B2:E39"/>
    </sheetView>
  </sheetViews>
  <sheetFormatPr defaultRowHeight="15.6" x14ac:dyDescent="0.3"/>
  <cols>
    <col min="1" max="1" width="8.59765625" style="27"/>
    <col min="3" max="3" width="37.69921875" customWidth="1"/>
    <col min="6" max="33" width="8.59765625" style="27"/>
  </cols>
  <sheetData>
    <row r="1" spans="2:10" x14ac:dyDescent="0.3">
      <c r="B1" s="27"/>
      <c r="C1" s="27"/>
      <c r="D1" s="27"/>
      <c r="E1" s="27"/>
    </row>
    <row r="2" spans="2:10" ht="18" customHeight="1" x14ac:dyDescent="0.3">
      <c r="B2" s="164" t="s">
        <v>101</v>
      </c>
      <c r="C2" s="164"/>
      <c r="D2" s="164"/>
      <c r="E2" s="164"/>
    </row>
    <row r="3" spans="2:10" x14ac:dyDescent="0.3">
      <c r="B3" s="165" t="s">
        <v>102</v>
      </c>
      <c r="C3" s="165"/>
      <c r="D3" s="165"/>
      <c r="E3" s="165"/>
    </row>
    <row r="4" spans="2:10" x14ac:dyDescent="0.3">
      <c r="B4" s="165" t="s">
        <v>103</v>
      </c>
      <c r="C4" s="165"/>
      <c r="D4" s="165"/>
      <c r="E4" s="165"/>
    </row>
    <row r="5" spans="2:10" ht="16.2" thickBot="1" x14ac:dyDescent="0.35">
      <c r="B5" s="28"/>
      <c r="C5" s="28"/>
      <c r="D5" s="29"/>
      <c r="E5" s="29"/>
    </row>
    <row r="6" spans="2:10" x14ac:dyDescent="0.3">
      <c r="B6" s="22" t="s">
        <v>104</v>
      </c>
      <c r="C6" s="23" t="s">
        <v>105</v>
      </c>
      <c r="D6" s="24" t="s">
        <v>106</v>
      </c>
      <c r="E6" s="21" t="s">
        <v>107</v>
      </c>
      <c r="J6" s="30"/>
    </row>
    <row r="7" spans="2:10" x14ac:dyDescent="0.3">
      <c r="B7" s="18">
        <v>200</v>
      </c>
      <c r="C7" s="18" t="s">
        <v>108</v>
      </c>
      <c r="D7" s="19"/>
      <c r="E7" s="20">
        <v>375289.74</v>
      </c>
    </row>
    <row r="8" spans="2:10" x14ac:dyDescent="0.3">
      <c r="B8" s="15">
        <v>205</v>
      </c>
      <c r="C8" s="15" t="s">
        <v>109</v>
      </c>
      <c r="D8" s="17">
        <v>35000</v>
      </c>
      <c r="E8" s="16"/>
    </row>
    <row r="9" spans="2:10" x14ac:dyDescent="0.3">
      <c r="B9" s="15">
        <v>207</v>
      </c>
      <c r="C9" s="15" t="s">
        <v>110</v>
      </c>
      <c r="D9" s="16"/>
      <c r="E9" s="17">
        <v>2930</v>
      </c>
    </row>
    <row r="10" spans="2:10" x14ac:dyDescent="0.3">
      <c r="B10" s="15">
        <v>351</v>
      </c>
      <c r="C10" s="15" t="s">
        <v>111</v>
      </c>
      <c r="D10" s="17">
        <v>181855</v>
      </c>
      <c r="E10" s="16"/>
    </row>
    <row r="11" spans="2:10" x14ac:dyDescent="0.3">
      <c r="B11" s="15">
        <v>352</v>
      </c>
      <c r="C11" s="15" t="s">
        <v>112</v>
      </c>
      <c r="D11" s="16"/>
      <c r="E11" s="17">
        <v>18000</v>
      </c>
    </row>
    <row r="12" spans="2:10" x14ac:dyDescent="0.3">
      <c r="B12" s="15">
        <v>353</v>
      </c>
      <c r="C12" s="15" t="s">
        <v>113</v>
      </c>
      <c r="D12" s="17">
        <v>3500</v>
      </c>
      <c r="E12" s="16"/>
    </row>
    <row r="13" spans="2:10" x14ac:dyDescent="0.3">
      <c r="B13" s="15">
        <v>402</v>
      </c>
      <c r="C13" s="15" t="s">
        <v>114</v>
      </c>
      <c r="D13" s="17">
        <v>13000</v>
      </c>
      <c r="E13" s="16"/>
    </row>
    <row r="14" spans="2:10" x14ac:dyDescent="0.3">
      <c r="B14" s="15">
        <v>406</v>
      </c>
      <c r="C14" s="15" t="s">
        <v>115</v>
      </c>
      <c r="D14" s="17">
        <v>1300</v>
      </c>
      <c r="E14" s="16"/>
    </row>
    <row r="15" spans="2:10" x14ac:dyDescent="0.3">
      <c r="B15" s="15">
        <v>407</v>
      </c>
      <c r="C15" s="15" t="s">
        <v>116</v>
      </c>
      <c r="D15" s="17">
        <v>5860</v>
      </c>
      <c r="E15" s="16"/>
    </row>
    <row r="16" spans="2:10" x14ac:dyDescent="0.3">
      <c r="B16" s="15">
        <v>410</v>
      </c>
      <c r="C16" s="15" t="s">
        <v>117</v>
      </c>
      <c r="D16" s="17">
        <v>15000</v>
      </c>
      <c r="E16" s="16"/>
    </row>
    <row r="17" spans="2:5" x14ac:dyDescent="0.3">
      <c r="B17" s="15">
        <v>433</v>
      </c>
      <c r="C17" s="15" t="s">
        <v>118</v>
      </c>
      <c r="D17" s="17">
        <v>14182.73</v>
      </c>
      <c r="E17" s="16"/>
    </row>
    <row r="18" spans="2:5" x14ac:dyDescent="0.3">
      <c r="B18" s="15">
        <v>437</v>
      </c>
      <c r="C18" s="15" t="s">
        <v>119</v>
      </c>
      <c r="D18" s="17">
        <v>4500</v>
      </c>
      <c r="E18" s="16"/>
    </row>
    <row r="19" spans="2:5" x14ac:dyDescent="0.3">
      <c r="B19" s="15">
        <v>445</v>
      </c>
      <c r="C19" s="15" t="s">
        <v>120</v>
      </c>
      <c r="D19" s="17">
        <v>17590</v>
      </c>
      <c r="E19" s="16"/>
    </row>
    <row r="20" spans="2:5" x14ac:dyDescent="0.3">
      <c r="B20" s="15">
        <v>469</v>
      </c>
      <c r="C20" s="15" t="s">
        <v>121</v>
      </c>
      <c r="D20" s="17">
        <v>30000</v>
      </c>
      <c r="E20" s="16"/>
    </row>
    <row r="21" spans="2:5" x14ac:dyDescent="0.3">
      <c r="B21" s="15">
        <v>473</v>
      </c>
      <c r="C21" s="15" t="s">
        <v>122</v>
      </c>
      <c r="D21" s="17">
        <v>21046.37</v>
      </c>
      <c r="E21" s="16"/>
    </row>
    <row r="22" spans="2:5" x14ac:dyDescent="0.3">
      <c r="B22" s="15">
        <v>477</v>
      </c>
      <c r="C22" s="15" t="s">
        <v>123</v>
      </c>
      <c r="D22" s="17">
        <v>60455</v>
      </c>
      <c r="E22" s="16"/>
    </row>
    <row r="23" spans="2:5" x14ac:dyDescent="0.3">
      <c r="B23" s="15">
        <v>491</v>
      </c>
      <c r="C23" s="15" t="s">
        <v>124</v>
      </c>
      <c r="D23" s="17">
        <v>5209</v>
      </c>
      <c r="E23" s="16"/>
    </row>
    <row r="24" spans="2:5" x14ac:dyDescent="0.3">
      <c r="B24" s="15">
        <v>100</v>
      </c>
      <c r="C24" s="15" t="s">
        <v>125</v>
      </c>
      <c r="D24" s="17">
        <v>65189.71</v>
      </c>
      <c r="E24" s="16"/>
    </row>
    <row r="25" spans="2:5" x14ac:dyDescent="0.3">
      <c r="B25" s="15">
        <v>102</v>
      </c>
      <c r="C25" s="15" t="s">
        <v>126</v>
      </c>
      <c r="D25" s="17">
        <v>2340</v>
      </c>
      <c r="E25" s="16"/>
    </row>
    <row r="26" spans="2:5" x14ac:dyDescent="0.3">
      <c r="B26" s="15">
        <v>103</v>
      </c>
      <c r="C26" s="15" t="s">
        <v>127</v>
      </c>
      <c r="D26" s="25">
        <v>400</v>
      </c>
      <c r="E26" s="16"/>
    </row>
    <row r="27" spans="2:5" x14ac:dyDescent="0.3">
      <c r="B27" s="15">
        <v>610</v>
      </c>
      <c r="C27" s="15" t="s">
        <v>128</v>
      </c>
      <c r="D27" s="17">
        <v>7658.58</v>
      </c>
      <c r="E27" s="16"/>
    </row>
    <row r="28" spans="2:5" x14ac:dyDescent="0.3">
      <c r="B28" s="15">
        <v>630</v>
      </c>
      <c r="C28" s="15" t="s">
        <v>129</v>
      </c>
      <c r="D28" s="17">
        <v>120000</v>
      </c>
      <c r="E28" s="16"/>
    </row>
    <row r="29" spans="2:5" x14ac:dyDescent="0.3">
      <c r="B29" s="15">
        <v>710</v>
      </c>
      <c r="C29" s="15" t="s">
        <v>130</v>
      </c>
      <c r="D29" s="17">
        <v>5800</v>
      </c>
      <c r="E29" s="16"/>
    </row>
    <row r="30" spans="2:5" x14ac:dyDescent="0.3">
      <c r="B30" s="15">
        <v>711</v>
      </c>
      <c r="C30" s="15" t="s">
        <v>131</v>
      </c>
      <c r="D30" s="16"/>
      <c r="E30" s="17">
        <v>1250</v>
      </c>
    </row>
    <row r="31" spans="2:5" x14ac:dyDescent="0.3">
      <c r="B31" s="15">
        <v>740</v>
      </c>
      <c r="C31" s="15" t="s">
        <v>132</v>
      </c>
      <c r="D31" s="17">
        <v>30000</v>
      </c>
      <c r="E31" s="16"/>
    </row>
    <row r="32" spans="2:5" x14ac:dyDescent="0.3">
      <c r="B32" s="15">
        <v>741</v>
      </c>
      <c r="C32" s="15" t="s">
        <v>133</v>
      </c>
      <c r="D32" s="16"/>
      <c r="E32" s="17">
        <v>5700</v>
      </c>
    </row>
    <row r="33" spans="2:5" x14ac:dyDescent="0.3">
      <c r="B33" s="15">
        <v>800</v>
      </c>
      <c r="C33" s="15" t="s">
        <v>134</v>
      </c>
      <c r="D33" s="16"/>
      <c r="E33" s="17">
        <v>3498</v>
      </c>
    </row>
    <row r="34" spans="2:5" x14ac:dyDescent="0.3">
      <c r="B34" s="15">
        <v>820</v>
      </c>
      <c r="C34" s="15" t="s">
        <v>135</v>
      </c>
      <c r="D34" s="26">
        <v>4183.7</v>
      </c>
      <c r="E34" s="17"/>
    </row>
    <row r="35" spans="2:5" x14ac:dyDescent="0.3">
      <c r="B35" s="15">
        <v>825</v>
      </c>
      <c r="C35" s="15" t="s">
        <v>136</v>
      </c>
      <c r="D35" s="16"/>
      <c r="E35" s="17">
        <v>5640</v>
      </c>
    </row>
    <row r="36" spans="2:5" x14ac:dyDescent="0.3">
      <c r="B36" s="15">
        <v>851</v>
      </c>
      <c r="C36" s="15" t="s">
        <v>137</v>
      </c>
      <c r="D36" s="16"/>
      <c r="E36" s="17">
        <v>50000</v>
      </c>
    </row>
    <row r="37" spans="2:5" x14ac:dyDescent="0.3">
      <c r="B37" s="15">
        <v>890</v>
      </c>
      <c r="C37" s="15" t="s">
        <v>138</v>
      </c>
      <c r="D37" s="16"/>
      <c r="E37" s="17">
        <v>60000</v>
      </c>
    </row>
    <row r="38" spans="2:5" x14ac:dyDescent="0.3">
      <c r="B38" s="15">
        <v>960</v>
      </c>
      <c r="C38" s="15" t="s">
        <v>139</v>
      </c>
      <c r="D38" s="16"/>
      <c r="E38" s="17">
        <v>113440.04</v>
      </c>
    </row>
    <row r="39" spans="2:5" x14ac:dyDescent="0.3">
      <c r="B39" s="13"/>
      <c r="C39" s="13"/>
      <c r="D39" s="14">
        <f>SUM(D7:D38)</f>
        <v>644070.09</v>
      </c>
      <c r="E39" s="14">
        <f>SUM(E7:F38)</f>
        <v>635747.78</v>
      </c>
    </row>
    <row r="40" spans="2:5" s="27" customFormat="1" x14ac:dyDescent="0.3"/>
    <row r="41" spans="2:5" s="27" customFormat="1" x14ac:dyDescent="0.3"/>
    <row r="42" spans="2:5" s="27" customFormat="1" x14ac:dyDescent="0.3"/>
    <row r="43" spans="2:5" s="27" customFormat="1" x14ac:dyDescent="0.3"/>
    <row r="44" spans="2:5" s="27" customFormat="1" x14ac:dyDescent="0.3"/>
    <row r="45" spans="2:5" s="27" customFormat="1" x14ac:dyDescent="0.3"/>
    <row r="46" spans="2:5" s="27" customFormat="1" x14ac:dyDescent="0.3"/>
    <row r="47" spans="2:5" s="27" customFormat="1" x14ac:dyDescent="0.3"/>
    <row r="48" spans="2:5" s="27" customFormat="1" x14ac:dyDescent="0.3"/>
    <row r="49" s="27" customFormat="1" x14ac:dyDescent="0.3"/>
    <row r="50" s="27" customFormat="1" x14ac:dyDescent="0.3"/>
    <row r="51" s="27" customFormat="1" x14ac:dyDescent="0.3"/>
    <row r="52" s="27" customFormat="1" x14ac:dyDescent="0.3"/>
    <row r="53" s="27" customFormat="1" x14ac:dyDescent="0.3"/>
    <row r="54" s="27" customFormat="1" x14ac:dyDescent="0.3"/>
    <row r="55" s="27" customFormat="1" x14ac:dyDescent="0.3"/>
    <row r="56" s="27" customFormat="1" x14ac:dyDescent="0.3"/>
    <row r="57" s="27" customFormat="1" x14ac:dyDescent="0.3"/>
    <row r="58" s="27" customFormat="1" x14ac:dyDescent="0.3"/>
    <row r="59" s="27" customFormat="1" x14ac:dyDescent="0.3"/>
    <row r="60" s="27" customFormat="1" x14ac:dyDescent="0.3"/>
    <row r="61" s="27" customFormat="1" x14ac:dyDescent="0.3"/>
    <row r="62" s="27" customFormat="1" x14ac:dyDescent="0.3"/>
    <row r="63" s="27" customFormat="1" x14ac:dyDescent="0.3"/>
    <row r="64" s="27" customFormat="1" x14ac:dyDescent="0.3"/>
    <row r="65" s="27" customFormat="1" x14ac:dyDescent="0.3"/>
    <row r="66" s="27" customFormat="1" x14ac:dyDescent="0.3"/>
    <row r="67" s="27" customFormat="1" x14ac:dyDescent="0.3"/>
    <row r="68" s="27" customFormat="1" x14ac:dyDescent="0.3"/>
    <row r="69" s="27" customFormat="1" x14ac:dyDescent="0.3"/>
    <row r="70" s="27" customFormat="1" x14ac:dyDescent="0.3"/>
    <row r="71" s="27" customFormat="1" x14ac:dyDescent="0.3"/>
    <row r="72" s="27" customFormat="1" x14ac:dyDescent="0.3"/>
    <row r="73" s="27" customFormat="1" x14ac:dyDescent="0.3"/>
    <row r="74" s="27" customFormat="1" x14ac:dyDescent="0.3"/>
    <row r="75" s="27" customFormat="1" x14ac:dyDescent="0.3"/>
    <row r="76" s="27" customFormat="1" x14ac:dyDescent="0.3"/>
    <row r="77" s="27" customFormat="1" x14ac:dyDescent="0.3"/>
    <row r="78" s="27" customFormat="1" x14ac:dyDescent="0.3"/>
    <row r="79" s="27" customFormat="1" x14ac:dyDescent="0.3"/>
    <row r="80" s="27" customFormat="1" x14ac:dyDescent="0.3"/>
    <row r="81" s="27" customFormat="1" x14ac:dyDescent="0.3"/>
    <row r="82" s="27" customFormat="1" x14ac:dyDescent="0.3"/>
    <row r="83" s="27" customFormat="1" x14ac:dyDescent="0.3"/>
    <row r="84" s="27" customFormat="1" x14ac:dyDescent="0.3"/>
    <row r="85" s="27" customFormat="1" x14ac:dyDescent="0.3"/>
    <row r="86" s="27" customFormat="1" x14ac:dyDescent="0.3"/>
    <row r="87" s="27" customFormat="1" x14ac:dyDescent="0.3"/>
    <row r="88" s="27" customFormat="1" x14ac:dyDescent="0.3"/>
    <row r="89" s="27" customFormat="1" x14ac:dyDescent="0.3"/>
    <row r="90" s="27" customFormat="1" x14ac:dyDescent="0.3"/>
    <row r="91" s="27" customFormat="1" x14ac:dyDescent="0.3"/>
    <row r="92" s="27" customFormat="1" x14ac:dyDescent="0.3"/>
    <row r="93" s="27" customFormat="1" x14ac:dyDescent="0.3"/>
    <row r="94" s="27" customFormat="1" x14ac:dyDescent="0.3"/>
    <row r="95" s="27" customFormat="1" x14ac:dyDescent="0.3"/>
    <row r="96" s="27" customFormat="1" x14ac:dyDescent="0.3"/>
    <row r="97" s="27" customFormat="1" x14ac:dyDescent="0.3"/>
    <row r="98" s="27" customFormat="1" x14ac:dyDescent="0.3"/>
    <row r="99" s="27" customFormat="1" x14ac:dyDescent="0.3"/>
    <row r="100" s="27" customFormat="1" x14ac:dyDescent="0.3"/>
    <row r="101" s="27" customFormat="1" x14ac:dyDescent="0.3"/>
    <row r="102" s="27" customFormat="1" x14ac:dyDescent="0.3"/>
    <row r="103" s="27" customFormat="1" x14ac:dyDescent="0.3"/>
    <row r="104" s="27" customFormat="1" x14ac:dyDescent="0.3"/>
    <row r="105" s="27" customFormat="1" x14ac:dyDescent="0.3"/>
    <row r="106" s="27" customFormat="1" x14ac:dyDescent="0.3"/>
    <row r="107" s="27" customFormat="1" x14ac:dyDescent="0.3"/>
    <row r="108" s="27" customFormat="1" x14ac:dyDescent="0.3"/>
    <row r="109" s="27" customFormat="1" x14ac:dyDescent="0.3"/>
    <row r="110" s="27" customFormat="1" x14ac:dyDescent="0.3"/>
    <row r="111" s="27" customFormat="1" x14ac:dyDescent="0.3"/>
    <row r="112" s="27" customFormat="1" x14ac:dyDescent="0.3"/>
    <row r="113" s="27" customFormat="1" x14ac:dyDescent="0.3"/>
    <row r="114" s="27" customFormat="1" x14ac:dyDescent="0.3"/>
    <row r="115" s="27" customFormat="1" x14ac:dyDescent="0.3"/>
    <row r="116" s="27" customFormat="1" x14ac:dyDescent="0.3"/>
    <row r="117" s="27" customFormat="1" x14ac:dyDescent="0.3"/>
    <row r="118" s="27" customFormat="1" x14ac:dyDescent="0.3"/>
    <row r="119" s="27" customFormat="1" x14ac:dyDescent="0.3"/>
    <row r="120" s="27" customFormat="1" x14ac:dyDescent="0.3"/>
    <row r="121" s="27" customFormat="1" x14ac:dyDescent="0.3"/>
    <row r="122" s="27" customFormat="1" x14ac:dyDescent="0.3"/>
    <row r="123" s="27" customFormat="1" x14ac:dyDescent="0.3"/>
    <row r="124" s="27" customFormat="1" x14ac:dyDescent="0.3"/>
    <row r="125" s="27" customFormat="1" x14ac:dyDescent="0.3"/>
    <row r="126" s="27" customFormat="1" x14ac:dyDescent="0.3"/>
    <row r="127" s="27" customFormat="1" x14ac:dyDescent="0.3"/>
    <row r="128" s="27" customFormat="1" x14ac:dyDescent="0.3"/>
    <row r="129" s="27" customFormat="1" x14ac:dyDescent="0.3"/>
    <row r="130" s="27" customFormat="1" x14ac:dyDescent="0.3"/>
    <row r="131" s="27" customFormat="1" x14ac:dyDescent="0.3"/>
  </sheetData>
  <mergeCells count="3">
    <mergeCell ref="B2:E2"/>
    <mergeCell ref="B3:E3"/>
    <mergeCell ref="B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c640f6a-1760-4fc1-adab-fbd769836733" xsi:nil="true"/>
    <lcf76f155ced4ddcb4097134ff3c332f xmlns="a54b4d74-e6ab-4bfa-bfa8-25f381bef7e0">
      <Terms xmlns="http://schemas.microsoft.com/office/infopath/2007/PartnerControls"/>
    </lcf76f155ced4ddcb4097134ff3c332f>
    <Notes xmlns="a54b4d74-e6ab-4bfa-bfa8-25f381bef7e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ACB88E30F40D498F537AE0F01A10D1" ma:contentTypeVersion="13" ma:contentTypeDescription="Create a new document." ma:contentTypeScope="" ma:versionID="885fd072335632117506c2f76e004abe">
  <xsd:schema xmlns:xsd="http://www.w3.org/2001/XMLSchema" xmlns:xs="http://www.w3.org/2001/XMLSchema" xmlns:p="http://schemas.microsoft.com/office/2006/metadata/properties" xmlns:ns2="a54b4d74-e6ab-4bfa-bfa8-25f381bef7e0" xmlns:ns3="ac640f6a-1760-4fc1-adab-fbd769836733" targetNamespace="http://schemas.microsoft.com/office/2006/metadata/properties" ma:root="true" ma:fieldsID="dcdb6fae9eecf34496f7df03e44ad725" ns2:_="" ns3:_="">
    <xsd:import namespace="a54b4d74-e6ab-4bfa-bfa8-25f381bef7e0"/>
    <xsd:import namespace="ac640f6a-1760-4fc1-adab-fbd7698367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b4d74-e6ab-4bfa-bfa8-25f381bef7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cd7462e-62a1-445b-83df-7bbe39f9dfb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Notes" ma:index="19" nillable="true" ma:displayName="Notes" ma:format="Dropdown" ma:internalName="Notes">
      <xsd:simpleType>
        <xsd:restriction base="dms:Text">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640f6a-1760-4fc1-adab-fbd76983673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5cc85e9-e2e4-4eb1-80f6-80de58b9a77b}" ma:internalName="TaxCatchAll" ma:showField="CatchAllData" ma:web="ac640f6a-1760-4fc1-adab-fbd769836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0A0E19-4BFA-4230-9B23-AF854887BCFF}">
  <ds:schemaRefs>
    <ds:schemaRef ds:uri="http://schemas.microsoft.com/sharepoint/v3/contenttype/forms"/>
  </ds:schemaRefs>
</ds:datastoreItem>
</file>

<file path=customXml/itemProps2.xml><?xml version="1.0" encoding="utf-8"?>
<ds:datastoreItem xmlns:ds="http://schemas.openxmlformats.org/officeDocument/2006/customXml" ds:itemID="{1A536540-A91F-42A7-9828-1C2DB96F69D0}">
  <ds:schemaRefs>
    <ds:schemaRef ds:uri="http://schemas.microsoft.com/office/2006/metadata/properties"/>
    <ds:schemaRef ds:uri="a54b4d74-e6ab-4bfa-bfa8-25f381bef7e0"/>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ac640f6a-1760-4fc1-adab-fbd769836733"/>
    <ds:schemaRef ds:uri="http://www.w3.org/XML/1998/namespace"/>
    <ds:schemaRef ds:uri="http://purl.org/dc/elements/1.1/"/>
  </ds:schemaRefs>
</ds:datastoreItem>
</file>

<file path=customXml/itemProps3.xml><?xml version="1.0" encoding="utf-8"?>
<ds:datastoreItem xmlns:ds="http://schemas.openxmlformats.org/officeDocument/2006/customXml" ds:itemID="{DFE926A7-7890-405F-BFE1-A04AA9EC7E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b4d74-e6ab-4bfa-bfa8-25f381bef7e0"/>
    <ds:schemaRef ds:uri="ac640f6a-1760-4fc1-adab-fbd769836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FNSACC321 Cover Page</vt:lpstr>
      <vt:lpstr>January Petty Cash Vouchers AG</vt:lpstr>
      <vt:lpstr>Petty Cash Book AG</vt:lpstr>
      <vt:lpstr>Task 3 - Trial Balance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Stevenson</dc:creator>
  <cp:keywords/>
  <dc:description/>
  <cp:lastModifiedBy>Gayelene Townsend</cp:lastModifiedBy>
  <cp:revision/>
  <dcterms:created xsi:type="dcterms:W3CDTF">2015-05-17T00:28:43Z</dcterms:created>
  <dcterms:modified xsi:type="dcterms:W3CDTF">2024-01-25T05:28:58Z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0x010100F5ACB88E30F40D498F537AE0F01A10D1</vt:lpwstr>
  </property>
  <property fmtid="{D5CDD505-2E9C-101B-9397-08002B2CF9AE}" pid="3" name="MSIP_Label_c96ed6d7-747c-41fd-b042-ff14484edc24_Enabled">
    <vt:lpwstr>true</vt:lpwstr>
  </property>
  <property fmtid="{D5CDD505-2E9C-101B-9397-08002B2CF9AE}" pid="4" name="MSIP_Label_c96ed6d7-747c-41fd-b042-ff14484edc24_SetDate">
    <vt:lpwstr>2022-03-24T23:29:58Z</vt:lpwstr>
  </property>
  <property fmtid="{D5CDD505-2E9C-101B-9397-08002B2CF9AE}" pid="5" name="MSIP_Label_c96ed6d7-747c-41fd-b042-ff14484edc24_Method">
    <vt:lpwstr>Standard</vt:lpwstr>
  </property>
  <property fmtid="{D5CDD505-2E9C-101B-9397-08002B2CF9AE}" pid="6" name="MSIP_Label_c96ed6d7-747c-41fd-b042-ff14484edc24_Name">
    <vt:lpwstr>defa4170-0d19-0005-0004-bc88714345d2</vt:lpwstr>
  </property>
  <property fmtid="{D5CDD505-2E9C-101B-9397-08002B2CF9AE}" pid="7" name="MSIP_Label_c96ed6d7-747c-41fd-b042-ff14484edc24_SiteId">
    <vt:lpwstr>6a425d0d-58f2-4e36-8689-10002b2ec567</vt:lpwstr>
  </property>
  <property fmtid="{D5CDD505-2E9C-101B-9397-08002B2CF9AE}" pid="8" name="MSIP_Label_c96ed6d7-747c-41fd-b042-ff14484edc24_ActionId">
    <vt:lpwstr>42f638fb-5b9a-4035-b687-dfe50c22a4b4</vt:lpwstr>
  </property>
  <property fmtid="{D5CDD505-2E9C-101B-9397-08002B2CF9AE}" pid="9" name="MSIP_Label_c96ed6d7-747c-41fd-b042-ff14484edc24_ContentBits">
    <vt:lpwstr>0</vt:lpwstr>
  </property>
  <property fmtid="{D5CDD505-2E9C-101B-9397-08002B2CF9AE}" pid="10" name="MediaServiceImageTags">
    <vt:lpwstr/>
  </property>
  <property fmtid="{D5CDD505-2E9C-101B-9397-08002B2CF9AE}" pid="11" name="Order">
    <vt:r8>4890600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