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Learning Checkpoint Answers/"/>
    </mc:Choice>
  </mc:AlternateContent>
  <xr:revisionPtr revIDLastSave="0" documentId="8_{7637890F-79A8-4872-A710-D0D663B2CD9F}" xr6:coauthVersionLast="47" xr6:coauthVersionMax="47" xr10:uidLastSave="{00000000-0000-0000-0000-000000000000}"/>
  <bookViews>
    <workbookView xWindow="2088" yWindow="1020" windowWidth="17280" windowHeight="8976" firstSheet="2" xr2:uid="{FCA38CBC-091D-4F32-9E55-ACFE56B7BE93}"/>
  </bookViews>
  <sheets>
    <sheet name="Purchases Journal" sheetId="1" r:id="rId1"/>
    <sheet name="Purchases Rets &amp; Allo Journal" sheetId="2" r:id="rId2"/>
    <sheet name="Ledgers" sheetId="3" r:id="rId3"/>
    <sheet name="Trial Balanc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4" l="1"/>
  <c r="E12" i="4"/>
  <c r="I23" i="3"/>
  <c r="E22" i="3"/>
  <c r="I24" i="3" s="1"/>
  <c r="E15" i="3"/>
  <c r="I14" i="3"/>
  <c r="E16" i="3" s="1"/>
  <c r="H11" i="2"/>
  <c r="G11" i="2"/>
  <c r="F7" i="2"/>
  <c r="F6" i="2"/>
  <c r="F11" i="2" s="1"/>
  <c r="H12" i="1"/>
  <c r="G12" i="1"/>
  <c r="F8" i="1"/>
  <c r="F12" i="1" s="1"/>
  <c r="I15" i="3" l="1"/>
  <c r="E23" i="3"/>
</calcChain>
</file>

<file path=xl/sharedStrings.xml><?xml version="1.0" encoding="utf-8"?>
<sst xmlns="http://schemas.openxmlformats.org/spreadsheetml/2006/main" count="91" uniqueCount="39">
  <si>
    <t>Purchases Journal - ABC Company</t>
  </si>
  <si>
    <t>PJ1</t>
  </si>
  <si>
    <t>Date</t>
  </si>
  <si>
    <t>Creditor</t>
  </si>
  <si>
    <t>Folio</t>
  </si>
  <si>
    <t>Tax Invoice No</t>
  </si>
  <si>
    <t>Purchases</t>
  </si>
  <si>
    <t>Input Tax Credit</t>
  </si>
  <si>
    <t>Amount</t>
  </si>
  <si>
    <t>Johns Company</t>
  </si>
  <si>
    <t>JKL Importers</t>
  </si>
  <si>
    <t>A1120</t>
  </si>
  <si>
    <t>Sally Smith Trading</t>
  </si>
  <si>
    <t>SS-3343</t>
  </si>
  <si>
    <t>Total</t>
  </si>
  <si>
    <t>Purchases Returns &amp; Allowances Journal - ABC Company</t>
  </si>
  <si>
    <t>PRJ1</t>
  </si>
  <si>
    <t>Credit Note /Adjustment No</t>
  </si>
  <si>
    <t>Purchases Returns and Allowances</t>
  </si>
  <si>
    <t xml:space="preserve">Sally Smith Trading </t>
  </si>
  <si>
    <t>CRSS-765</t>
  </si>
  <si>
    <t>General Ledger - ABC Company</t>
  </si>
  <si>
    <t>Details</t>
  </si>
  <si>
    <t>Trade Creditors</t>
  </si>
  <si>
    <t>GST Input Tax Credit</t>
  </si>
  <si>
    <t>balance c/d</t>
  </si>
  <si>
    <t>balance b/d</t>
  </si>
  <si>
    <t>Trade Creditors Control Account</t>
  </si>
  <si>
    <t>Purchases Returns &amp; Allow + GST</t>
  </si>
  <si>
    <t>PRJ</t>
  </si>
  <si>
    <t>Purchase &amp; GST Input Tax</t>
  </si>
  <si>
    <t>Purchase Returns &amp; Allowances</t>
  </si>
  <si>
    <t>ABC Company</t>
  </si>
  <si>
    <t>Trial Balance as at 31/05/2020</t>
  </si>
  <si>
    <t>Account no</t>
  </si>
  <si>
    <t>Account Name</t>
  </si>
  <si>
    <t xml:space="preserve">Debit </t>
  </si>
  <si>
    <t>Credit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</si>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</sst>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0" borderId="5" xfId="0" applyNumberFormat="1" applyBorder="1" applyAlignment="1">
      <alignment horizontal="left"/>
    </xf>
    <xf numFmtId="0" fontId="0" fillId="0" borderId="6" xfId="0" applyBorder="1"/>
    <xf numFmtId="14" fontId="0" fillId="0" borderId="8" xfId="0" applyNumberFormat="1" applyBorder="1" applyAlignment="1">
      <alignment horizontal="left"/>
    </xf>
    <xf numFmtId="0" fontId="0" fillId="0" borderId="9" xfId="0" applyBorder="1"/>
    <xf numFmtId="43" fontId="0" fillId="0" borderId="9" xfId="0" applyNumberFormat="1" applyBorder="1"/>
    <xf numFmtId="43" fontId="0" fillId="0" borderId="10" xfId="0" applyNumberFormat="1" applyBorder="1"/>
    <xf numFmtId="0" fontId="0" fillId="0" borderId="11" xfId="0" applyBorder="1"/>
    <xf numFmtId="43" fontId="0" fillId="0" borderId="11" xfId="0" applyNumberFormat="1" applyBorder="1"/>
    <xf numFmtId="43" fontId="0" fillId="0" borderId="12" xfId="0" applyNumberFormat="1" applyBorder="1"/>
    <xf numFmtId="0" fontId="0" fillId="0" borderId="14" xfId="0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43" fontId="1" fillId="0" borderId="3" xfId="0" applyNumberFormat="1" applyFont="1" applyBorder="1"/>
    <xf numFmtId="43" fontId="1" fillId="0" borderId="4" xfId="0" applyNumberFormat="1" applyFont="1" applyBorder="1"/>
    <xf numFmtId="14" fontId="1" fillId="0" borderId="5" xfId="0" applyNumberFormat="1" applyFont="1" applyBorder="1" applyAlignment="1">
      <alignment horizontal="left"/>
    </xf>
    <xf numFmtId="0" fontId="1" fillId="0" borderId="6" xfId="0" applyFont="1" applyBorder="1"/>
    <xf numFmtId="43" fontId="1" fillId="0" borderId="6" xfId="0" applyNumberFormat="1" applyFont="1" applyBorder="1"/>
    <xf numFmtId="43" fontId="1" fillId="0" borderId="7" xfId="0" applyNumberFormat="1" applyFont="1" applyBorder="1"/>
    <xf numFmtId="43" fontId="3" fillId="0" borderId="14" xfId="0" applyNumberFormat="1" applyFont="1" applyBorder="1"/>
    <xf numFmtId="43" fontId="3" fillId="0" borderId="15" xfId="0" applyNumberFormat="1" applyFont="1" applyBorder="1"/>
    <xf numFmtId="0" fontId="1" fillId="0" borderId="0" xfId="0" applyFont="1"/>
    <xf numFmtId="14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43" fontId="1" fillId="0" borderId="9" xfId="0" applyNumberFormat="1" applyFont="1" applyBorder="1"/>
    <xf numFmtId="43" fontId="1" fillId="0" borderId="10" xfId="0" applyNumberFormat="1" applyFont="1" applyBorder="1"/>
    <xf numFmtId="0" fontId="4" fillId="0" borderId="0" xfId="0" applyFont="1"/>
    <xf numFmtId="14" fontId="4" fillId="0" borderId="20" xfId="0" applyNumberFormat="1" applyFont="1" applyBorder="1"/>
    <xf numFmtId="4" fontId="4" fillId="0" borderId="0" xfId="0" applyNumberFormat="1" applyFont="1"/>
    <xf numFmtId="0" fontId="4" fillId="0" borderId="21" xfId="0" applyFont="1" applyBorder="1"/>
    <xf numFmtId="0" fontId="0" fillId="0" borderId="21" xfId="0" applyBorder="1"/>
    <xf numFmtId="14" fontId="5" fillId="0" borderId="0" xfId="0" applyNumberFormat="1" applyFont="1"/>
    <xf numFmtId="0" fontId="5" fillId="0" borderId="0" xfId="0" applyFont="1"/>
    <xf numFmtId="0" fontId="5" fillId="0" borderId="19" xfId="0" applyFont="1" applyBorder="1"/>
    <xf numFmtId="14" fontId="5" fillId="0" borderId="20" xfId="0" applyNumberFormat="1" applyFont="1" applyBorder="1"/>
    <xf numFmtId="4" fontId="5" fillId="0" borderId="0" xfId="0" applyNumberFormat="1" applyFont="1"/>
    <xf numFmtId="14" fontId="5" fillId="0" borderId="21" xfId="0" applyNumberFormat="1" applyFont="1" applyBorder="1"/>
    <xf numFmtId="0" fontId="5" fillId="0" borderId="22" xfId="0" applyFont="1" applyBorder="1"/>
    <xf numFmtId="0" fontId="5" fillId="0" borderId="21" xfId="0" applyFont="1" applyBorder="1"/>
    <xf numFmtId="4" fontId="5" fillId="0" borderId="22" xfId="0" applyNumberFormat="1" applyFont="1" applyBorder="1"/>
    <xf numFmtId="2" fontId="5" fillId="0" borderId="0" xfId="0" applyNumberFormat="1" applyFont="1"/>
    <xf numFmtId="2" fontId="5" fillId="0" borderId="22" xfId="0" applyNumberFormat="1" applyFont="1" applyBorder="1"/>
    <xf numFmtId="4" fontId="5" fillId="0" borderId="23" xfId="0" applyNumberFormat="1" applyFont="1" applyBorder="1"/>
    <xf numFmtId="0" fontId="1" fillId="0" borderId="21" xfId="0" applyFont="1" applyBorder="1"/>
    <xf numFmtId="0" fontId="1" fillId="0" borderId="25" xfId="0" applyFont="1" applyBorder="1" applyAlignment="1">
      <alignment horizontal="center"/>
    </xf>
    <xf numFmtId="43" fontId="1" fillId="0" borderId="26" xfId="0" applyNumberFormat="1" applyFont="1" applyBorder="1"/>
    <xf numFmtId="43" fontId="1" fillId="0" borderId="27" xfId="0" applyNumberFormat="1" applyFont="1" applyBorder="1"/>
    <xf numFmtId="43" fontId="1" fillId="0" borderId="28" xfId="0" applyNumberFormat="1" applyFont="1" applyBorder="1"/>
    <xf numFmtId="0" fontId="1" fillId="0" borderId="29" xfId="0" applyFont="1" applyBorder="1"/>
    <xf numFmtId="0" fontId="1" fillId="0" borderId="24" xfId="0" applyFont="1" applyBorder="1"/>
    <xf numFmtId="43" fontId="3" fillId="0" borderId="30" xfId="0" applyNumberFormat="1" applyFont="1" applyBorder="1"/>
    <xf numFmtId="43" fontId="3" fillId="0" borderId="31" xfId="0" applyNumberFormat="1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3" borderId="29" xfId="0" applyFont="1" applyFill="1" applyBorder="1"/>
    <xf numFmtId="0" fontId="7" fillId="3" borderId="24" xfId="0" applyFont="1" applyFill="1" applyBorder="1"/>
    <xf numFmtId="0" fontId="7" fillId="3" borderId="35" xfId="0" applyFont="1" applyFill="1" applyBorder="1" applyAlignment="1">
      <alignment horizontal="right"/>
    </xf>
    <xf numFmtId="0" fontId="0" fillId="4" borderId="13" xfId="0" applyFill="1" applyBorder="1"/>
    <xf numFmtId="0" fontId="0" fillId="4" borderId="1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6" xfId="0" applyFill="1" applyBorder="1"/>
    <xf numFmtId="0" fontId="0" fillId="2" borderId="0" xfId="0" applyFill="1"/>
    <xf numFmtId="0" fontId="0" fillId="3" borderId="25" xfId="0" applyFill="1" applyBorder="1"/>
    <xf numFmtId="0" fontId="0" fillId="3" borderId="0" xfId="0" applyFill="1"/>
    <xf numFmtId="0" fontId="0" fillId="3" borderId="27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1" fillId="2" borderId="0" xfId="0" applyFont="1" applyFill="1"/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3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E122-ACC9-43A2-8217-42B3AA7FCC07}">
  <dimension ref="A1:DU91"/>
  <sheetViews>
    <sheetView tabSelected="1" workbookViewId="0">
      <selection activeCell="K15" sqref="K15:K16"/>
    </sheetView>
  </sheetViews>
  <sheetFormatPr defaultRowHeight="14.4" x14ac:dyDescent="0.3"/>
  <cols>
    <col min="1" max="1" width="8.88671875" style="64"/>
    <col min="2" max="2" width="11.44140625" bestFit="1" customWidth="1"/>
    <col min="3" max="3" width="23.6640625" customWidth="1"/>
    <col min="5" max="5" width="7.5546875" customWidth="1"/>
    <col min="6" max="6" width="9.33203125" bestFit="1" customWidth="1"/>
    <col min="8" max="8" width="10.33203125" bestFit="1" customWidth="1"/>
    <col min="9" max="125" width="8.88671875" style="64"/>
  </cols>
  <sheetData>
    <row r="1" spans="2:8" s="64" customFormat="1" x14ac:dyDescent="0.3"/>
    <row r="2" spans="2:8" s="64" customFormat="1" ht="15" thickBot="1" x14ac:dyDescent="0.35"/>
    <row r="3" spans="2:8" x14ac:dyDescent="0.3">
      <c r="B3" s="72" t="s">
        <v>0</v>
      </c>
      <c r="C3" s="73"/>
      <c r="D3" s="73"/>
      <c r="E3" s="73"/>
      <c r="F3" s="73"/>
      <c r="G3" s="73"/>
      <c r="H3" s="74"/>
    </row>
    <row r="4" spans="2:8" ht="15" thickBot="1" x14ac:dyDescent="0.35">
      <c r="B4" s="56"/>
      <c r="C4" s="57"/>
      <c r="D4" s="57"/>
      <c r="E4" s="57"/>
      <c r="F4" s="57"/>
      <c r="G4" s="57"/>
      <c r="H4" s="58" t="s">
        <v>1</v>
      </c>
    </row>
    <row r="5" spans="2:8" ht="43.8" thickBot="1" x14ac:dyDescent="0.35">
      <c r="B5" s="53" t="s">
        <v>2</v>
      </c>
      <c r="C5" s="53" t="s">
        <v>3</v>
      </c>
      <c r="D5" s="54" t="s">
        <v>4</v>
      </c>
      <c r="E5" s="55" t="s">
        <v>5</v>
      </c>
      <c r="F5" s="54" t="s">
        <v>6</v>
      </c>
      <c r="G5" s="55" t="s">
        <v>7</v>
      </c>
      <c r="H5" s="54" t="s">
        <v>8</v>
      </c>
    </row>
    <row r="6" spans="2:8" x14ac:dyDescent="0.3">
      <c r="B6" s="11">
        <v>43954</v>
      </c>
      <c r="C6" s="12" t="s">
        <v>9</v>
      </c>
      <c r="D6" s="12"/>
      <c r="E6" s="13">
        <v>123</v>
      </c>
      <c r="F6" s="14">
        <v>5040</v>
      </c>
      <c r="G6" s="14">
        <v>504</v>
      </c>
      <c r="H6" s="15">
        <v>5544</v>
      </c>
    </row>
    <row r="7" spans="2:8" x14ac:dyDescent="0.3">
      <c r="B7" s="16">
        <v>43961</v>
      </c>
      <c r="C7" s="17" t="s">
        <v>10</v>
      </c>
      <c r="D7" s="17"/>
      <c r="E7" s="17" t="s">
        <v>11</v>
      </c>
      <c r="F7" s="18">
        <v>572</v>
      </c>
      <c r="G7" s="18">
        <v>57.2</v>
      </c>
      <c r="H7" s="19">
        <v>629.20000000000005</v>
      </c>
    </row>
    <row r="8" spans="2:8" x14ac:dyDescent="0.3">
      <c r="B8" s="16">
        <v>43966</v>
      </c>
      <c r="C8" s="17" t="s">
        <v>12</v>
      </c>
      <c r="D8" s="17"/>
      <c r="E8" s="17" t="s">
        <v>13</v>
      </c>
      <c r="F8" s="18">
        <f>H8-G8</f>
        <v>3660.45</v>
      </c>
      <c r="G8" s="18">
        <v>366.05</v>
      </c>
      <c r="H8" s="19">
        <v>4026.5</v>
      </c>
    </row>
    <row r="9" spans="2:8" x14ac:dyDescent="0.3">
      <c r="B9" s="16"/>
      <c r="C9" s="17"/>
      <c r="D9" s="17"/>
      <c r="E9" s="17"/>
      <c r="F9" s="18"/>
      <c r="G9" s="18"/>
      <c r="H9" s="19"/>
    </row>
    <row r="10" spans="2:8" x14ac:dyDescent="0.3">
      <c r="B10" s="3"/>
      <c r="C10" s="4"/>
      <c r="D10" s="4"/>
      <c r="E10" s="4"/>
      <c r="F10" s="5"/>
      <c r="G10" s="5"/>
      <c r="H10" s="6"/>
    </row>
    <row r="11" spans="2:8" x14ac:dyDescent="0.3">
      <c r="B11" s="1"/>
      <c r="C11" s="2"/>
      <c r="D11" s="2"/>
      <c r="E11" s="7"/>
      <c r="F11" s="8"/>
      <c r="G11" s="8"/>
      <c r="H11" s="9"/>
    </row>
    <row r="12" spans="2:8" ht="15" thickBot="1" x14ac:dyDescent="0.35">
      <c r="B12" s="59" t="s">
        <v>14</v>
      </c>
      <c r="C12" s="10"/>
      <c r="D12" s="10"/>
      <c r="E12" s="10"/>
      <c r="F12" s="20">
        <f>SUM(F6:F11)</f>
        <v>9272.4500000000007</v>
      </c>
      <c r="G12" s="20">
        <f>SUM(G6:G11)</f>
        <v>927.25</v>
      </c>
      <c r="H12" s="21">
        <f>SUM(H6:H8)</f>
        <v>10199.700000000001</v>
      </c>
    </row>
    <row r="13" spans="2:8" s="64" customFormat="1" x14ac:dyDescent="0.3">
      <c r="F13" s="71"/>
      <c r="G13" s="71"/>
      <c r="H13" s="71"/>
    </row>
    <row r="14" spans="2:8" s="64" customFormat="1" x14ac:dyDescent="0.3"/>
    <row r="15" spans="2:8" s="64" customFormat="1" x14ac:dyDescent="0.3"/>
    <row r="16" spans="2:8" s="64" customFormat="1" x14ac:dyDescent="0.3"/>
    <row r="17" s="64" customFormat="1" x14ac:dyDescent="0.3"/>
    <row r="18" s="64" customFormat="1" x14ac:dyDescent="0.3"/>
    <row r="19" s="64" customFormat="1" x14ac:dyDescent="0.3"/>
    <row r="20" s="64" customFormat="1" x14ac:dyDescent="0.3"/>
    <row r="21" s="64" customFormat="1" x14ac:dyDescent="0.3"/>
    <row r="22" s="64" customFormat="1" x14ac:dyDescent="0.3"/>
    <row r="23" s="64" customFormat="1" x14ac:dyDescent="0.3"/>
    <row r="24" s="64" customFormat="1" x14ac:dyDescent="0.3"/>
    <row r="25" s="64" customFormat="1" x14ac:dyDescent="0.3"/>
    <row r="26" s="64" customFormat="1" x14ac:dyDescent="0.3"/>
    <row r="27" s="64" customFormat="1" x14ac:dyDescent="0.3"/>
    <row r="28" s="64" customFormat="1" x14ac:dyDescent="0.3"/>
    <row r="29" s="64" customFormat="1" x14ac:dyDescent="0.3"/>
    <row r="30" s="64" customFormat="1" x14ac:dyDescent="0.3"/>
    <row r="31" s="64" customFormat="1" x14ac:dyDescent="0.3"/>
    <row r="32" s="64" customFormat="1" x14ac:dyDescent="0.3"/>
    <row r="33" s="64" customFormat="1" x14ac:dyDescent="0.3"/>
    <row r="34" s="64" customFormat="1" x14ac:dyDescent="0.3"/>
    <row r="35" s="64" customFormat="1" x14ac:dyDescent="0.3"/>
    <row r="36" s="64" customFormat="1" x14ac:dyDescent="0.3"/>
    <row r="37" s="64" customFormat="1" x14ac:dyDescent="0.3"/>
    <row r="38" s="64" customFormat="1" x14ac:dyDescent="0.3"/>
    <row r="39" s="64" customFormat="1" x14ac:dyDescent="0.3"/>
    <row r="40" s="64" customFormat="1" x14ac:dyDescent="0.3"/>
    <row r="41" s="64" customFormat="1" x14ac:dyDescent="0.3"/>
    <row r="42" s="64" customFormat="1" x14ac:dyDescent="0.3"/>
    <row r="43" s="64" customFormat="1" x14ac:dyDescent="0.3"/>
    <row r="44" s="64" customFormat="1" x14ac:dyDescent="0.3"/>
    <row r="45" s="64" customFormat="1" x14ac:dyDescent="0.3"/>
    <row r="46" s="64" customFormat="1" x14ac:dyDescent="0.3"/>
    <row r="47" s="64" customFormat="1" x14ac:dyDescent="0.3"/>
    <row r="48" s="64" customFormat="1" x14ac:dyDescent="0.3"/>
    <row r="49" s="64" customFormat="1" x14ac:dyDescent="0.3"/>
    <row r="50" s="64" customFormat="1" x14ac:dyDescent="0.3"/>
    <row r="51" s="64" customFormat="1" x14ac:dyDescent="0.3"/>
    <row r="52" s="64" customFormat="1" x14ac:dyDescent="0.3"/>
    <row r="53" s="64" customFormat="1" x14ac:dyDescent="0.3"/>
    <row r="54" s="64" customFormat="1" x14ac:dyDescent="0.3"/>
    <row r="55" s="64" customFormat="1" x14ac:dyDescent="0.3"/>
    <row r="56" s="64" customFormat="1" x14ac:dyDescent="0.3"/>
    <row r="57" s="64" customFormat="1" x14ac:dyDescent="0.3"/>
    <row r="58" s="64" customFormat="1" x14ac:dyDescent="0.3"/>
    <row r="59" s="64" customFormat="1" x14ac:dyDescent="0.3"/>
    <row r="60" s="64" customFormat="1" x14ac:dyDescent="0.3"/>
    <row r="61" s="64" customFormat="1" x14ac:dyDescent="0.3"/>
    <row r="62" s="64" customFormat="1" x14ac:dyDescent="0.3"/>
    <row r="63" s="64" customFormat="1" x14ac:dyDescent="0.3"/>
    <row r="64" s="64" customFormat="1" x14ac:dyDescent="0.3"/>
    <row r="65" s="64" customFormat="1" x14ac:dyDescent="0.3"/>
    <row r="66" s="64" customFormat="1" x14ac:dyDescent="0.3"/>
    <row r="67" s="64" customFormat="1" x14ac:dyDescent="0.3"/>
    <row r="68" s="64" customFormat="1" x14ac:dyDescent="0.3"/>
    <row r="69" s="64" customFormat="1" x14ac:dyDescent="0.3"/>
    <row r="70" s="64" customFormat="1" x14ac:dyDescent="0.3"/>
    <row r="71" s="64" customFormat="1" x14ac:dyDescent="0.3"/>
    <row r="72" s="64" customFormat="1" x14ac:dyDescent="0.3"/>
    <row r="73" s="64" customFormat="1" x14ac:dyDescent="0.3"/>
    <row r="74" s="64" customFormat="1" x14ac:dyDescent="0.3"/>
    <row r="75" s="64" customFormat="1" x14ac:dyDescent="0.3"/>
    <row r="76" s="64" customFormat="1" x14ac:dyDescent="0.3"/>
    <row r="77" s="64" customFormat="1" x14ac:dyDescent="0.3"/>
    <row r="78" s="64" customFormat="1" x14ac:dyDescent="0.3"/>
    <row r="79" s="64" customFormat="1" x14ac:dyDescent="0.3"/>
    <row r="80" s="64" customFormat="1" x14ac:dyDescent="0.3"/>
    <row r="81" s="64" customFormat="1" x14ac:dyDescent="0.3"/>
    <row r="82" s="64" customFormat="1" x14ac:dyDescent="0.3"/>
    <row r="83" s="64" customFormat="1" x14ac:dyDescent="0.3"/>
    <row r="84" s="64" customFormat="1" x14ac:dyDescent="0.3"/>
    <row r="85" s="64" customFormat="1" x14ac:dyDescent="0.3"/>
    <row r="86" s="64" customFormat="1" x14ac:dyDescent="0.3"/>
    <row r="87" s="64" customFormat="1" x14ac:dyDescent="0.3"/>
    <row r="88" s="64" customFormat="1" x14ac:dyDescent="0.3"/>
    <row r="89" s="64" customFormat="1" x14ac:dyDescent="0.3"/>
    <row r="90" s="64" customFormat="1" x14ac:dyDescent="0.3"/>
    <row r="91" s="64" customFormat="1" x14ac:dyDescent="0.3"/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96C4-917F-4189-82E4-E0E139B821C7}">
  <dimension ref="A1:CG85"/>
  <sheetViews>
    <sheetView workbookViewId="0">
      <selection activeCell="I28" sqref="I28"/>
    </sheetView>
  </sheetViews>
  <sheetFormatPr defaultRowHeight="14.4" x14ac:dyDescent="0.3"/>
  <cols>
    <col min="1" max="1" width="8.88671875" style="64"/>
    <col min="2" max="2" width="11.44140625" bestFit="1" customWidth="1"/>
    <col min="3" max="3" width="17.5546875" bestFit="1" customWidth="1"/>
    <col min="5" max="5" width="12.5546875" customWidth="1"/>
    <col min="6" max="6" width="11.6640625" customWidth="1"/>
    <col min="9" max="85" width="8.88671875" style="64"/>
  </cols>
  <sheetData>
    <row r="1" spans="2:8" s="64" customFormat="1" x14ac:dyDescent="0.3"/>
    <row r="2" spans="2:8" s="64" customFormat="1" ht="15" thickBot="1" x14ac:dyDescent="0.35"/>
    <row r="3" spans="2:8" x14ac:dyDescent="0.3">
      <c r="B3" s="72" t="s">
        <v>15</v>
      </c>
      <c r="C3" s="73"/>
      <c r="D3" s="73"/>
      <c r="E3" s="73"/>
      <c r="F3" s="73"/>
      <c r="G3" s="73"/>
      <c r="H3" s="74"/>
    </row>
    <row r="4" spans="2:8" ht="15" thickBot="1" x14ac:dyDescent="0.35">
      <c r="B4" s="56"/>
      <c r="C4" s="57"/>
      <c r="D4" s="57"/>
      <c r="E4" s="57"/>
      <c r="F4" s="57"/>
      <c r="G4" s="57"/>
      <c r="H4" s="58" t="s">
        <v>16</v>
      </c>
    </row>
    <row r="5" spans="2:8" ht="43.2" x14ac:dyDescent="0.3">
      <c r="B5" s="53" t="s">
        <v>2</v>
      </c>
      <c r="C5" s="53" t="s">
        <v>3</v>
      </c>
      <c r="D5" s="54" t="s">
        <v>4</v>
      </c>
      <c r="E5" s="55" t="s">
        <v>17</v>
      </c>
      <c r="F5" s="55" t="s">
        <v>18</v>
      </c>
      <c r="G5" s="55" t="s">
        <v>7</v>
      </c>
      <c r="H5" s="55" t="s">
        <v>8</v>
      </c>
    </row>
    <row r="6" spans="2:8" x14ac:dyDescent="0.3">
      <c r="B6" s="11">
        <v>43963</v>
      </c>
      <c r="C6" s="12" t="s">
        <v>9</v>
      </c>
      <c r="D6" s="12"/>
      <c r="E6" s="13">
        <v>176</v>
      </c>
      <c r="F6" s="14">
        <f>H6-G6</f>
        <v>581.82000000000005</v>
      </c>
      <c r="G6" s="14">
        <v>58.18</v>
      </c>
      <c r="H6" s="15">
        <v>640</v>
      </c>
    </row>
    <row r="7" spans="2:8" x14ac:dyDescent="0.3">
      <c r="B7" s="23">
        <v>43968</v>
      </c>
      <c r="C7" s="22" t="s">
        <v>19</v>
      </c>
      <c r="D7" s="24"/>
      <c r="E7" s="24" t="s">
        <v>20</v>
      </c>
      <c r="F7" s="25">
        <f>H7-G7</f>
        <v>113.64</v>
      </c>
      <c r="G7" s="25">
        <v>11.36</v>
      </c>
      <c r="H7" s="26">
        <v>125</v>
      </c>
    </row>
    <row r="8" spans="2:8" x14ac:dyDescent="0.3">
      <c r="B8" s="23"/>
      <c r="C8" s="17"/>
      <c r="D8" s="24"/>
      <c r="E8" s="24"/>
      <c r="F8" s="25"/>
      <c r="G8" s="25"/>
      <c r="H8" s="26"/>
    </row>
    <row r="9" spans="2:8" x14ac:dyDescent="0.3">
      <c r="B9" s="1"/>
      <c r="C9" s="2"/>
      <c r="D9" s="2"/>
      <c r="E9" s="7"/>
      <c r="F9" s="8"/>
      <c r="G9" s="8"/>
      <c r="H9" s="9"/>
    </row>
    <row r="10" spans="2:8" x14ac:dyDescent="0.3">
      <c r="B10" s="1"/>
      <c r="C10" s="2"/>
      <c r="D10" s="2"/>
      <c r="E10" s="2"/>
      <c r="F10" s="8"/>
      <c r="G10" s="8"/>
      <c r="H10" s="9"/>
    </row>
    <row r="11" spans="2:8" ht="15" thickBot="1" x14ac:dyDescent="0.35">
      <c r="B11" s="59" t="s">
        <v>14</v>
      </c>
      <c r="C11" s="10"/>
      <c r="D11" s="10"/>
      <c r="E11" s="10"/>
      <c r="F11" s="20">
        <f t="shared" ref="F11:G11" si="0">SUM(F6:F10)</f>
        <v>695.46</v>
      </c>
      <c r="G11" s="20">
        <f t="shared" si="0"/>
        <v>69.539999999999992</v>
      </c>
      <c r="H11" s="21">
        <f>SUM(H6:H10)</f>
        <v>765</v>
      </c>
    </row>
    <row r="12" spans="2:8" s="64" customFormat="1" x14ac:dyDescent="0.3">
      <c r="F12" s="71"/>
      <c r="G12" s="71"/>
      <c r="H12" s="71"/>
    </row>
    <row r="13" spans="2:8" s="64" customFormat="1" x14ac:dyDescent="0.3"/>
    <row r="14" spans="2:8" s="64" customFormat="1" x14ac:dyDescent="0.3"/>
    <row r="15" spans="2:8" s="64" customFormat="1" x14ac:dyDescent="0.3"/>
    <row r="16" spans="2:8" s="64" customFormat="1" x14ac:dyDescent="0.3"/>
    <row r="17" s="64" customFormat="1" x14ac:dyDescent="0.3"/>
    <row r="18" s="64" customFormat="1" x14ac:dyDescent="0.3"/>
    <row r="19" s="64" customFormat="1" x14ac:dyDescent="0.3"/>
    <row r="20" s="64" customFormat="1" x14ac:dyDescent="0.3"/>
    <row r="21" s="64" customFormat="1" x14ac:dyDescent="0.3"/>
    <row r="22" s="64" customFormat="1" x14ac:dyDescent="0.3"/>
    <row r="23" s="64" customFormat="1" x14ac:dyDescent="0.3"/>
    <row r="24" s="64" customFormat="1" x14ac:dyDescent="0.3"/>
    <row r="25" s="64" customFormat="1" x14ac:dyDescent="0.3"/>
    <row r="26" s="64" customFormat="1" x14ac:dyDescent="0.3"/>
    <row r="27" s="64" customFormat="1" x14ac:dyDescent="0.3"/>
    <row r="28" s="64" customFormat="1" x14ac:dyDescent="0.3"/>
    <row r="29" s="64" customFormat="1" x14ac:dyDescent="0.3"/>
    <row r="30" s="64" customFormat="1" x14ac:dyDescent="0.3"/>
    <row r="31" s="64" customFormat="1" x14ac:dyDescent="0.3"/>
    <row r="32" s="64" customFormat="1" x14ac:dyDescent="0.3"/>
    <row r="33" s="64" customFormat="1" x14ac:dyDescent="0.3"/>
    <row r="34" s="64" customFormat="1" x14ac:dyDescent="0.3"/>
    <row r="35" s="64" customFormat="1" x14ac:dyDescent="0.3"/>
    <row r="36" s="64" customFormat="1" x14ac:dyDescent="0.3"/>
    <row r="37" s="64" customFormat="1" x14ac:dyDescent="0.3"/>
    <row r="38" s="64" customFormat="1" x14ac:dyDescent="0.3"/>
    <row r="39" s="64" customFormat="1" x14ac:dyDescent="0.3"/>
    <row r="40" s="64" customFormat="1" x14ac:dyDescent="0.3"/>
    <row r="41" s="64" customFormat="1" x14ac:dyDescent="0.3"/>
    <row r="42" s="64" customFormat="1" x14ac:dyDescent="0.3"/>
    <row r="43" s="64" customFormat="1" x14ac:dyDescent="0.3"/>
    <row r="44" s="64" customFormat="1" x14ac:dyDescent="0.3"/>
    <row r="45" s="64" customFormat="1" x14ac:dyDescent="0.3"/>
    <row r="46" s="64" customFormat="1" x14ac:dyDescent="0.3"/>
    <row r="47" s="64" customFormat="1" x14ac:dyDescent="0.3"/>
    <row r="48" s="64" customFormat="1" x14ac:dyDescent="0.3"/>
    <row r="49" s="64" customFormat="1" x14ac:dyDescent="0.3"/>
    <row r="50" s="64" customFormat="1" x14ac:dyDescent="0.3"/>
    <row r="51" s="64" customFormat="1" x14ac:dyDescent="0.3"/>
    <row r="52" s="64" customFormat="1" x14ac:dyDescent="0.3"/>
    <row r="53" s="64" customFormat="1" x14ac:dyDescent="0.3"/>
    <row r="54" s="64" customFormat="1" x14ac:dyDescent="0.3"/>
    <row r="55" s="64" customFormat="1" x14ac:dyDescent="0.3"/>
    <row r="56" s="64" customFormat="1" x14ac:dyDescent="0.3"/>
    <row r="57" s="64" customFormat="1" x14ac:dyDescent="0.3"/>
    <row r="58" s="64" customFormat="1" x14ac:dyDescent="0.3"/>
    <row r="59" s="64" customFormat="1" x14ac:dyDescent="0.3"/>
    <row r="60" s="64" customFormat="1" x14ac:dyDescent="0.3"/>
    <row r="61" s="64" customFormat="1" x14ac:dyDescent="0.3"/>
    <row r="62" s="64" customFormat="1" x14ac:dyDescent="0.3"/>
    <row r="63" s="64" customFormat="1" x14ac:dyDescent="0.3"/>
    <row r="64" s="64" customFormat="1" x14ac:dyDescent="0.3"/>
    <row r="65" s="64" customFormat="1" x14ac:dyDescent="0.3"/>
    <row r="66" s="64" customFormat="1" x14ac:dyDescent="0.3"/>
    <row r="67" s="64" customFormat="1" x14ac:dyDescent="0.3"/>
    <row r="68" s="64" customFormat="1" x14ac:dyDescent="0.3"/>
    <row r="69" s="64" customFormat="1" x14ac:dyDescent="0.3"/>
    <row r="70" s="64" customFormat="1" x14ac:dyDescent="0.3"/>
    <row r="71" s="64" customFormat="1" x14ac:dyDescent="0.3"/>
    <row r="72" s="64" customFormat="1" x14ac:dyDescent="0.3"/>
    <row r="73" s="64" customFormat="1" x14ac:dyDescent="0.3"/>
    <row r="74" s="64" customFormat="1" x14ac:dyDescent="0.3"/>
    <row r="75" s="64" customFormat="1" x14ac:dyDescent="0.3"/>
    <row r="76" s="64" customFormat="1" x14ac:dyDescent="0.3"/>
    <row r="77" s="64" customFormat="1" x14ac:dyDescent="0.3"/>
    <row r="78" s="64" customFormat="1" x14ac:dyDescent="0.3"/>
    <row r="79" s="64" customFormat="1" x14ac:dyDescent="0.3"/>
    <row r="80" s="64" customFormat="1" x14ac:dyDescent="0.3"/>
    <row r="81" s="64" customFormat="1" x14ac:dyDescent="0.3"/>
    <row r="82" s="64" customFormat="1" x14ac:dyDescent="0.3"/>
    <row r="83" s="64" customFormat="1" x14ac:dyDescent="0.3"/>
    <row r="84" s="64" customFormat="1" x14ac:dyDescent="0.3"/>
    <row r="85" s="64" customFormat="1" x14ac:dyDescent="0.3"/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A001-BC36-48AB-8A08-F738B160EB89}">
  <dimension ref="A1:CE126"/>
  <sheetViews>
    <sheetView showGridLines="0" workbookViewId="0">
      <selection activeCell="O18" sqref="O18"/>
    </sheetView>
  </sheetViews>
  <sheetFormatPr defaultRowHeight="14.4" x14ac:dyDescent="0.3"/>
  <cols>
    <col min="1" max="1" width="8.88671875" style="64"/>
    <col min="2" max="2" width="12" customWidth="1"/>
    <col min="3" max="3" width="27.33203125" customWidth="1"/>
    <col min="6" max="6" width="13" customWidth="1"/>
    <col min="7" max="7" width="27.33203125" customWidth="1"/>
    <col min="8" max="8" width="5.33203125" bestFit="1" customWidth="1"/>
    <col min="10" max="83" width="8.88671875" style="64"/>
  </cols>
  <sheetData>
    <row r="1" spans="2:9" s="64" customFormat="1" x14ac:dyDescent="0.3"/>
    <row r="2" spans="2:9" s="64" customFormat="1" ht="15" thickBot="1" x14ac:dyDescent="0.35"/>
    <row r="3" spans="2:9" s="64" customFormat="1" x14ac:dyDescent="0.3">
      <c r="B3" s="78" t="s">
        <v>21</v>
      </c>
      <c r="C3" s="79"/>
      <c r="D3" s="79"/>
      <c r="E3" s="79"/>
      <c r="F3" s="79"/>
      <c r="G3" s="79"/>
      <c r="H3" s="79"/>
      <c r="I3" s="80"/>
    </row>
    <row r="4" spans="2:9" ht="15" thickBot="1" x14ac:dyDescent="0.35">
      <c r="B4" s="65"/>
      <c r="C4" s="66"/>
      <c r="D4" s="66"/>
      <c r="E4" s="66"/>
      <c r="F4" s="66"/>
      <c r="G4" s="66"/>
      <c r="H4" s="66"/>
      <c r="I4" s="67">
        <v>351</v>
      </c>
    </row>
    <row r="5" spans="2:9" ht="15" thickBot="1" x14ac:dyDescent="0.35">
      <c r="B5" s="75" t="s">
        <v>6</v>
      </c>
      <c r="C5" s="76"/>
      <c r="D5" s="76"/>
      <c r="E5" s="76"/>
      <c r="F5" s="76"/>
      <c r="G5" s="76"/>
      <c r="H5" s="76"/>
      <c r="I5" s="77"/>
    </row>
    <row r="6" spans="2:9" ht="15" thickBot="1" x14ac:dyDescent="0.35">
      <c r="B6" s="60" t="s">
        <v>2</v>
      </c>
      <c r="C6" s="60" t="s">
        <v>22</v>
      </c>
      <c r="D6" s="60" t="s">
        <v>4</v>
      </c>
      <c r="E6" s="61" t="s">
        <v>8</v>
      </c>
      <c r="F6" s="60" t="s">
        <v>2</v>
      </c>
      <c r="G6" s="60" t="s">
        <v>22</v>
      </c>
      <c r="H6" s="62" t="s">
        <v>4</v>
      </c>
      <c r="I6" s="62" t="s">
        <v>8</v>
      </c>
    </row>
    <row r="7" spans="2:9" ht="15" thickBot="1" x14ac:dyDescent="0.35">
      <c r="B7" s="32">
        <v>43982</v>
      </c>
      <c r="C7" s="33" t="s">
        <v>23</v>
      </c>
      <c r="D7" s="33" t="s">
        <v>1</v>
      </c>
      <c r="E7" s="34">
        <v>9272.4500000000007</v>
      </c>
      <c r="F7" s="28"/>
      <c r="G7" s="27"/>
      <c r="H7" s="27"/>
      <c r="I7" s="29"/>
    </row>
    <row r="8" spans="2:9" ht="15" thickTop="1" x14ac:dyDescent="0.3">
      <c r="B8" s="33"/>
      <c r="C8" s="33"/>
      <c r="D8" s="33"/>
      <c r="E8" s="33"/>
      <c r="F8" s="30"/>
      <c r="G8" s="27"/>
      <c r="H8" s="27"/>
      <c r="I8" s="27"/>
    </row>
    <row r="9" spans="2:9" ht="15" thickBot="1" x14ac:dyDescent="0.35">
      <c r="F9" s="31"/>
    </row>
    <row r="10" spans="2:9" ht="15" thickBot="1" x14ac:dyDescent="0.35">
      <c r="B10" s="68"/>
      <c r="C10" s="69"/>
      <c r="D10" s="69"/>
      <c r="E10" s="69"/>
      <c r="F10" s="69"/>
      <c r="G10" s="69"/>
      <c r="H10" s="69"/>
      <c r="I10" s="70">
        <v>820</v>
      </c>
    </row>
    <row r="11" spans="2:9" ht="15" thickBot="1" x14ac:dyDescent="0.35">
      <c r="B11" s="75" t="s">
        <v>24</v>
      </c>
      <c r="C11" s="76"/>
      <c r="D11" s="76"/>
      <c r="E11" s="76"/>
      <c r="F11" s="76"/>
      <c r="G11" s="76"/>
      <c r="H11" s="76"/>
      <c r="I11" s="77"/>
    </row>
    <row r="12" spans="2:9" ht="15" thickBot="1" x14ac:dyDescent="0.35">
      <c r="B12" s="60" t="s">
        <v>2</v>
      </c>
      <c r="C12" s="60" t="s">
        <v>22</v>
      </c>
      <c r="D12" s="60" t="s">
        <v>4</v>
      </c>
      <c r="E12" s="61" t="s">
        <v>8</v>
      </c>
      <c r="F12" s="60" t="s">
        <v>2</v>
      </c>
      <c r="G12" s="60" t="s">
        <v>22</v>
      </c>
      <c r="H12" s="62" t="s">
        <v>4</v>
      </c>
      <c r="I12" s="62" t="s">
        <v>8</v>
      </c>
    </row>
    <row r="13" spans="2:9" x14ac:dyDescent="0.3">
      <c r="B13" s="32">
        <v>43982</v>
      </c>
      <c r="C13" s="33" t="s">
        <v>23</v>
      </c>
      <c r="D13" s="33" t="s">
        <v>1</v>
      </c>
      <c r="E13" s="33">
        <v>927.25</v>
      </c>
      <c r="F13" s="35">
        <v>43982</v>
      </c>
      <c r="G13" s="33" t="s">
        <v>23</v>
      </c>
      <c r="H13" s="33" t="s">
        <v>16</v>
      </c>
      <c r="I13" s="36">
        <v>69.540000000000006</v>
      </c>
    </row>
    <row r="14" spans="2:9" x14ac:dyDescent="0.3">
      <c r="B14" s="33"/>
      <c r="C14" s="33"/>
      <c r="D14" s="33"/>
      <c r="E14" s="33"/>
      <c r="F14" s="37">
        <v>43982</v>
      </c>
      <c r="G14" s="33" t="s">
        <v>25</v>
      </c>
      <c r="H14" s="33"/>
      <c r="I14" s="36">
        <f>E13-I13</f>
        <v>857.71</v>
      </c>
    </row>
    <row r="15" spans="2:9" ht="15" thickBot="1" x14ac:dyDescent="0.35">
      <c r="B15" s="33"/>
      <c r="C15" s="33"/>
      <c r="D15" s="33"/>
      <c r="E15" s="38">
        <f>SUM(E13:E14)</f>
        <v>927.25</v>
      </c>
      <c r="F15" s="39"/>
      <c r="G15" s="33"/>
      <c r="H15" s="33"/>
      <c r="I15" s="40">
        <f>SUM(I13:I14)</f>
        <v>927.25</v>
      </c>
    </row>
    <row r="16" spans="2:9" ht="15" thickTop="1" x14ac:dyDescent="0.3">
      <c r="B16" s="32">
        <v>43983</v>
      </c>
      <c r="C16" s="33" t="s">
        <v>26</v>
      </c>
      <c r="D16" s="33"/>
      <c r="E16" s="36">
        <f>I14</f>
        <v>857.71</v>
      </c>
      <c r="F16" s="39"/>
      <c r="G16" s="33"/>
      <c r="H16" s="33"/>
      <c r="I16" s="33"/>
    </row>
    <row r="17" spans="2:9" ht="15" thickBot="1" x14ac:dyDescent="0.35">
      <c r="B17" s="22"/>
      <c r="C17" s="22"/>
      <c r="D17" s="22"/>
      <c r="E17" s="22"/>
      <c r="F17" s="22"/>
      <c r="G17" s="22"/>
      <c r="H17" s="22"/>
      <c r="I17" s="22"/>
    </row>
    <row r="18" spans="2:9" ht="15" thickBot="1" x14ac:dyDescent="0.35">
      <c r="B18" s="68"/>
      <c r="C18" s="69"/>
      <c r="D18" s="69"/>
      <c r="E18" s="69"/>
      <c r="F18" s="69"/>
      <c r="G18" s="69"/>
      <c r="H18" s="69"/>
      <c r="I18" s="70">
        <v>800</v>
      </c>
    </row>
    <row r="19" spans="2:9" ht="15" thickBot="1" x14ac:dyDescent="0.35">
      <c r="B19" s="75" t="s">
        <v>27</v>
      </c>
      <c r="C19" s="76"/>
      <c r="D19" s="76"/>
      <c r="E19" s="76"/>
      <c r="F19" s="76"/>
      <c r="G19" s="76"/>
      <c r="H19" s="76"/>
      <c r="I19" s="77"/>
    </row>
    <row r="20" spans="2:9" ht="15" thickBot="1" x14ac:dyDescent="0.35">
      <c r="B20" s="60" t="s">
        <v>2</v>
      </c>
      <c r="C20" s="60" t="s">
        <v>22</v>
      </c>
      <c r="D20" s="60" t="s">
        <v>4</v>
      </c>
      <c r="E20" s="61" t="s">
        <v>8</v>
      </c>
      <c r="F20" s="60" t="s">
        <v>2</v>
      </c>
      <c r="G20" s="60" t="s">
        <v>22</v>
      </c>
      <c r="H20" s="62" t="s">
        <v>4</v>
      </c>
      <c r="I20" s="62" t="s">
        <v>8</v>
      </c>
    </row>
    <row r="21" spans="2:9" x14ac:dyDescent="0.3">
      <c r="B21" s="32">
        <v>43982</v>
      </c>
      <c r="C21" s="33" t="s">
        <v>28</v>
      </c>
      <c r="D21" s="33" t="s">
        <v>29</v>
      </c>
      <c r="E21" s="41">
        <v>765</v>
      </c>
      <c r="F21" s="35">
        <v>43982</v>
      </c>
      <c r="G21" s="33" t="s">
        <v>30</v>
      </c>
      <c r="H21" s="33" t="s">
        <v>1</v>
      </c>
      <c r="I21" s="36">
        <v>10199.700000000001</v>
      </c>
    </row>
    <row r="22" spans="2:9" x14ac:dyDescent="0.3">
      <c r="B22" s="32">
        <v>43982</v>
      </c>
      <c r="C22" s="33" t="s">
        <v>25</v>
      </c>
      <c r="D22" s="33"/>
      <c r="E22" s="36">
        <f>I21-E21</f>
        <v>9434.7000000000007</v>
      </c>
      <c r="F22" s="39"/>
      <c r="G22" s="33"/>
      <c r="H22" s="33"/>
      <c r="I22" s="33"/>
    </row>
    <row r="23" spans="2:9" ht="15" thickBot="1" x14ac:dyDescent="0.35">
      <c r="B23" s="33"/>
      <c r="C23" s="33"/>
      <c r="D23" s="33"/>
      <c r="E23" s="42">
        <f>SUM(E21:E22)</f>
        <v>10199.700000000001</v>
      </c>
      <c r="F23" s="39"/>
      <c r="G23" s="33"/>
      <c r="H23" s="33"/>
      <c r="I23" s="40">
        <f>SUM(I21:I22)</f>
        <v>10199.700000000001</v>
      </c>
    </row>
    <row r="24" spans="2:9" ht="15" thickTop="1" x14ac:dyDescent="0.3">
      <c r="B24" s="22"/>
      <c r="C24" s="22"/>
      <c r="D24" s="22"/>
      <c r="E24" s="22"/>
      <c r="F24" s="37">
        <v>43983</v>
      </c>
      <c r="G24" s="33" t="s">
        <v>26</v>
      </c>
      <c r="H24" s="22"/>
      <c r="I24" s="36">
        <f>E22</f>
        <v>9434.7000000000007</v>
      </c>
    </row>
    <row r="25" spans="2:9" ht="15" thickBot="1" x14ac:dyDescent="0.35"/>
    <row r="26" spans="2:9" ht="15" thickBot="1" x14ac:dyDescent="0.35">
      <c r="B26" s="68"/>
      <c r="C26" s="69"/>
      <c r="D26" s="69"/>
      <c r="E26" s="69"/>
      <c r="F26" s="69"/>
      <c r="G26" s="69"/>
      <c r="H26" s="69"/>
      <c r="I26" s="70">
        <v>352</v>
      </c>
    </row>
    <row r="27" spans="2:9" ht="15" thickBot="1" x14ac:dyDescent="0.35">
      <c r="B27" s="75" t="s">
        <v>31</v>
      </c>
      <c r="C27" s="76"/>
      <c r="D27" s="76"/>
      <c r="E27" s="76"/>
      <c r="F27" s="76"/>
      <c r="G27" s="76"/>
      <c r="H27" s="76"/>
      <c r="I27" s="77"/>
    </row>
    <row r="28" spans="2:9" ht="15" thickBot="1" x14ac:dyDescent="0.35">
      <c r="B28" s="60" t="s">
        <v>2</v>
      </c>
      <c r="C28" s="60" t="s">
        <v>22</v>
      </c>
      <c r="D28" s="60" t="s">
        <v>4</v>
      </c>
      <c r="E28" s="61" t="s">
        <v>8</v>
      </c>
      <c r="F28" s="60" t="s">
        <v>2</v>
      </c>
      <c r="G28" s="60" t="s">
        <v>22</v>
      </c>
      <c r="H28" s="62" t="s">
        <v>4</v>
      </c>
      <c r="I28" s="62" t="s">
        <v>8</v>
      </c>
    </row>
    <row r="29" spans="2:9" ht="15" thickBot="1" x14ac:dyDescent="0.35">
      <c r="B29" s="32"/>
      <c r="C29" s="33"/>
      <c r="D29" s="33"/>
      <c r="E29" s="41"/>
      <c r="F29" s="35">
        <v>43982</v>
      </c>
      <c r="G29" s="33" t="s">
        <v>23</v>
      </c>
      <c r="H29" s="33" t="s">
        <v>16</v>
      </c>
      <c r="I29" s="43">
        <v>695.46</v>
      </c>
    </row>
    <row r="30" spans="2:9" ht="15" thickTop="1" x14ac:dyDescent="0.3">
      <c r="B30" s="22"/>
      <c r="C30" s="22"/>
      <c r="D30" s="22"/>
      <c r="E30" s="22"/>
      <c r="F30" s="44"/>
      <c r="G30" s="22"/>
      <c r="H30" s="22"/>
      <c r="I30" s="22"/>
    </row>
    <row r="31" spans="2:9" x14ac:dyDescent="0.3">
      <c r="F31" s="31"/>
    </row>
    <row r="32" spans="2:9" s="64" customFormat="1" x14ac:dyDescent="0.3"/>
    <row r="33" s="64" customFormat="1" x14ac:dyDescent="0.3"/>
    <row r="34" s="64" customFormat="1" x14ac:dyDescent="0.3"/>
    <row r="35" s="64" customFormat="1" x14ac:dyDescent="0.3"/>
    <row r="36" s="64" customFormat="1" x14ac:dyDescent="0.3"/>
    <row r="37" s="64" customFormat="1" x14ac:dyDescent="0.3"/>
    <row r="38" s="64" customFormat="1" x14ac:dyDescent="0.3"/>
    <row r="39" s="64" customFormat="1" x14ac:dyDescent="0.3"/>
    <row r="40" s="64" customFormat="1" x14ac:dyDescent="0.3"/>
    <row r="41" s="64" customFormat="1" x14ac:dyDescent="0.3"/>
    <row r="42" s="64" customFormat="1" x14ac:dyDescent="0.3"/>
    <row r="43" s="64" customFormat="1" x14ac:dyDescent="0.3"/>
    <row r="44" s="64" customFormat="1" x14ac:dyDescent="0.3"/>
    <row r="45" s="64" customFormat="1" x14ac:dyDescent="0.3"/>
    <row r="46" s="64" customFormat="1" x14ac:dyDescent="0.3"/>
    <row r="47" s="64" customFormat="1" x14ac:dyDescent="0.3"/>
    <row r="48" s="64" customFormat="1" x14ac:dyDescent="0.3"/>
    <row r="49" s="64" customFormat="1" x14ac:dyDescent="0.3"/>
    <row r="50" s="64" customFormat="1" x14ac:dyDescent="0.3"/>
    <row r="51" s="64" customFormat="1" x14ac:dyDescent="0.3"/>
    <row r="52" s="64" customFormat="1" x14ac:dyDescent="0.3"/>
    <row r="53" s="64" customFormat="1" x14ac:dyDescent="0.3"/>
    <row r="54" s="64" customFormat="1" x14ac:dyDescent="0.3"/>
    <row r="55" s="64" customFormat="1" x14ac:dyDescent="0.3"/>
    <row r="56" s="64" customFormat="1" x14ac:dyDescent="0.3"/>
    <row r="57" s="64" customFormat="1" x14ac:dyDescent="0.3"/>
    <row r="58" s="64" customFormat="1" x14ac:dyDescent="0.3"/>
    <row r="59" s="64" customFormat="1" x14ac:dyDescent="0.3"/>
    <row r="60" s="64" customFormat="1" x14ac:dyDescent="0.3"/>
    <row r="61" s="64" customFormat="1" x14ac:dyDescent="0.3"/>
    <row r="62" s="64" customFormat="1" x14ac:dyDescent="0.3"/>
    <row r="63" s="64" customFormat="1" x14ac:dyDescent="0.3"/>
    <row r="64" s="64" customFormat="1" x14ac:dyDescent="0.3"/>
    <row r="65" s="64" customFormat="1" x14ac:dyDescent="0.3"/>
    <row r="66" s="64" customFormat="1" x14ac:dyDescent="0.3"/>
    <row r="67" s="64" customFormat="1" x14ac:dyDescent="0.3"/>
    <row r="68" s="64" customFormat="1" x14ac:dyDescent="0.3"/>
    <row r="69" s="64" customFormat="1" x14ac:dyDescent="0.3"/>
    <row r="70" s="64" customFormat="1" x14ac:dyDescent="0.3"/>
    <row r="71" s="64" customFormat="1" x14ac:dyDescent="0.3"/>
    <row r="72" s="64" customFormat="1" x14ac:dyDescent="0.3"/>
    <row r="73" s="64" customFormat="1" x14ac:dyDescent="0.3"/>
    <row r="74" s="64" customFormat="1" x14ac:dyDescent="0.3"/>
    <row r="75" s="64" customFormat="1" x14ac:dyDescent="0.3"/>
    <row r="76" s="64" customFormat="1" x14ac:dyDescent="0.3"/>
    <row r="77" s="64" customFormat="1" x14ac:dyDescent="0.3"/>
    <row r="78" s="64" customFormat="1" x14ac:dyDescent="0.3"/>
    <row r="79" s="64" customFormat="1" x14ac:dyDescent="0.3"/>
    <row r="80" s="64" customFormat="1" x14ac:dyDescent="0.3"/>
    <row r="81" s="64" customFormat="1" x14ac:dyDescent="0.3"/>
    <row r="82" s="64" customFormat="1" x14ac:dyDescent="0.3"/>
    <row r="83" s="64" customFormat="1" x14ac:dyDescent="0.3"/>
    <row r="84" s="64" customFormat="1" x14ac:dyDescent="0.3"/>
    <row r="85" s="64" customFormat="1" x14ac:dyDescent="0.3"/>
    <row r="86" s="64" customFormat="1" x14ac:dyDescent="0.3"/>
    <row r="87" s="64" customFormat="1" x14ac:dyDescent="0.3"/>
    <row r="88" s="64" customFormat="1" x14ac:dyDescent="0.3"/>
    <row r="89" s="64" customFormat="1" x14ac:dyDescent="0.3"/>
    <row r="90" s="64" customFormat="1" x14ac:dyDescent="0.3"/>
    <row r="91" s="64" customFormat="1" x14ac:dyDescent="0.3"/>
    <row r="92" s="64" customFormat="1" x14ac:dyDescent="0.3"/>
    <row r="93" s="64" customFormat="1" x14ac:dyDescent="0.3"/>
    <row r="94" s="64" customFormat="1" x14ac:dyDescent="0.3"/>
    <row r="95" s="64" customFormat="1" x14ac:dyDescent="0.3"/>
    <row r="96" s="64" customFormat="1" x14ac:dyDescent="0.3"/>
    <row r="97" s="64" customFormat="1" x14ac:dyDescent="0.3"/>
    <row r="98" s="64" customFormat="1" x14ac:dyDescent="0.3"/>
    <row r="99" s="64" customFormat="1" x14ac:dyDescent="0.3"/>
    <row r="100" s="64" customFormat="1" x14ac:dyDescent="0.3"/>
    <row r="101" s="64" customFormat="1" x14ac:dyDescent="0.3"/>
    <row r="102" s="64" customFormat="1" x14ac:dyDescent="0.3"/>
    <row r="103" s="64" customFormat="1" x14ac:dyDescent="0.3"/>
    <row r="104" s="64" customFormat="1" x14ac:dyDescent="0.3"/>
    <row r="105" s="64" customFormat="1" x14ac:dyDescent="0.3"/>
    <row r="106" s="64" customFormat="1" x14ac:dyDescent="0.3"/>
    <row r="107" s="64" customFormat="1" x14ac:dyDescent="0.3"/>
    <row r="108" s="64" customFormat="1" x14ac:dyDescent="0.3"/>
    <row r="109" s="64" customFormat="1" x14ac:dyDescent="0.3"/>
    <row r="110" s="64" customFormat="1" x14ac:dyDescent="0.3"/>
    <row r="111" s="64" customFormat="1" x14ac:dyDescent="0.3"/>
    <row r="112" s="64" customFormat="1" x14ac:dyDescent="0.3"/>
    <row r="113" s="64" customFormat="1" x14ac:dyDescent="0.3"/>
    <row r="114" s="64" customFormat="1" x14ac:dyDescent="0.3"/>
    <row r="115" s="64" customFormat="1" x14ac:dyDescent="0.3"/>
    <row r="116" s="64" customFormat="1" x14ac:dyDescent="0.3"/>
    <row r="117" s="64" customFormat="1" x14ac:dyDescent="0.3"/>
    <row r="118" s="64" customFormat="1" x14ac:dyDescent="0.3"/>
    <row r="119" s="64" customFormat="1" x14ac:dyDescent="0.3"/>
    <row r="120" s="64" customFormat="1" x14ac:dyDescent="0.3"/>
    <row r="121" s="64" customFormat="1" x14ac:dyDescent="0.3"/>
    <row r="122" s="64" customFormat="1" x14ac:dyDescent="0.3"/>
    <row r="123" s="64" customFormat="1" x14ac:dyDescent="0.3"/>
    <row r="124" s="64" customFormat="1" x14ac:dyDescent="0.3"/>
    <row r="125" s="64" customFormat="1" x14ac:dyDescent="0.3"/>
    <row r="126" s="64" customFormat="1" x14ac:dyDescent="0.3"/>
  </sheetData>
  <mergeCells count="5">
    <mergeCell ref="B5:I5"/>
    <mergeCell ref="B11:I11"/>
    <mergeCell ref="B19:I19"/>
    <mergeCell ref="B27:I27"/>
    <mergeCell ref="B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D9C6-B7C6-4927-9AFF-48AD5E63D5F7}">
  <dimension ref="A1:BF165"/>
  <sheetViews>
    <sheetView showGridLines="0" workbookViewId="0">
      <selection activeCell="H17" sqref="H17"/>
    </sheetView>
  </sheetViews>
  <sheetFormatPr defaultRowHeight="14.4" x14ac:dyDescent="0.3"/>
  <cols>
    <col min="1" max="1" width="8.88671875" style="64"/>
    <col min="2" max="2" width="10.33203125" bestFit="1" customWidth="1"/>
    <col min="4" max="4" width="29.109375" customWidth="1"/>
    <col min="5" max="5" width="10.33203125" customWidth="1"/>
    <col min="6" max="6" width="10.33203125" bestFit="1" customWidth="1"/>
    <col min="7" max="58" width="8.88671875" style="64"/>
  </cols>
  <sheetData>
    <row r="1" spans="2:6" s="64" customFormat="1" x14ac:dyDescent="0.3"/>
    <row r="2" spans="2:6" s="64" customFormat="1" x14ac:dyDescent="0.3"/>
    <row r="3" spans="2:6" s="64" customFormat="1" ht="15" thickBot="1" x14ac:dyDescent="0.35"/>
    <row r="4" spans="2:6" x14ac:dyDescent="0.3">
      <c r="B4" s="78" t="s">
        <v>32</v>
      </c>
      <c r="C4" s="79"/>
      <c r="D4" s="79"/>
      <c r="E4" s="79"/>
      <c r="F4" s="80"/>
    </row>
    <row r="5" spans="2:6" ht="15" thickBot="1" x14ac:dyDescent="0.35">
      <c r="B5" s="81" t="s">
        <v>33</v>
      </c>
      <c r="C5" s="82"/>
      <c r="D5" s="82"/>
      <c r="E5" s="82"/>
      <c r="F5" s="83"/>
    </row>
    <row r="6" spans="2:6" ht="15" thickBot="1" x14ac:dyDescent="0.35">
      <c r="B6" s="60" t="s">
        <v>34</v>
      </c>
      <c r="C6" s="63" t="s">
        <v>35</v>
      </c>
      <c r="D6" s="62"/>
      <c r="E6" s="60" t="s">
        <v>36</v>
      </c>
      <c r="F6" s="62" t="s">
        <v>37</v>
      </c>
    </row>
    <row r="7" spans="2:6" x14ac:dyDescent="0.3">
      <c r="B7" s="45">
        <v>351</v>
      </c>
      <c r="C7" s="22" t="s">
        <v>6</v>
      </c>
      <c r="D7" s="22"/>
      <c r="E7" s="46">
        <v>9272.4500000000007</v>
      </c>
      <c r="F7" s="47"/>
    </row>
    <row r="8" spans="2:6" x14ac:dyDescent="0.3">
      <c r="B8" s="45">
        <v>352</v>
      </c>
      <c r="C8" s="22" t="s">
        <v>31</v>
      </c>
      <c r="D8" s="22"/>
      <c r="E8" s="48"/>
      <c r="F8" s="47">
        <v>695.46</v>
      </c>
    </row>
    <row r="9" spans="2:6" x14ac:dyDescent="0.3">
      <c r="B9" s="45">
        <v>800</v>
      </c>
      <c r="C9" s="22" t="s">
        <v>23</v>
      </c>
      <c r="D9" s="22"/>
      <c r="E9" s="48"/>
      <c r="F9" s="47">
        <v>9434.7000000000007</v>
      </c>
    </row>
    <row r="10" spans="2:6" x14ac:dyDescent="0.3">
      <c r="B10" s="45">
        <v>820</v>
      </c>
      <c r="C10" s="22" t="s">
        <v>38</v>
      </c>
      <c r="D10" s="22"/>
      <c r="E10" s="48">
        <v>857.71</v>
      </c>
      <c r="F10" s="47"/>
    </row>
    <row r="11" spans="2:6" x14ac:dyDescent="0.3">
      <c r="B11" s="45"/>
      <c r="C11" s="22"/>
      <c r="D11" s="22"/>
      <c r="E11" s="48"/>
      <c r="F11" s="47"/>
    </row>
    <row r="12" spans="2:6" ht="15" thickBot="1" x14ac:dyDescent="0.35">
      <c r="B12" s="49"/>
      <c r="C12" s="50"/>
      <c r="D12" s="50"/>
      <c r="E12" s="51">
        <f>SUM(E7:E11)</f>
        <v>10130.16</v>
      </c>
      <c r="F12" s="52">
        <f>SUM(F8:F11)</f>
        <v>10130.16</v>
      </c>
    </row>
    <row r="13" spans="2:6" s="64" customFormat="1" x14ac:dyDescent="0.3"/>
    <row r="14" spans="2:6" s="64" customFormat="1" x14ac:dyDescent="0.3"/>
    <row r="15" spans="2:6" s="64" customFormat="1" x14ac:dyDescent="0.3"/>
    <row r="16" spans="2:6" s="64" customFormat="1" x14ac:dyDescent="0.3"/>
    <row r="17" s="64" customFormat="1" x14ac:dyDescent="0.3"/>
    <row r="18" s="64" customFormat="1" x14ac:dyDescent="0.3"/>
    <row r="19" s="64" customFormat="1" x14ac:dyDescent="0.3"/>
    <row r="20" s="64" customFormat="1" x14ac:dyDescent="0.3"/>
    <row r="21" s="64" customFormat="1" x14ac:dyDescent="0.3"/>
    <row r="22" s="64" customFormat="1" x14ac:dyDescent="0.3"/>
    <row r="23" s="64" customFormat="1" x14ac:dyDescent="0.3"/>
    <row r="24" s="64" customFormat="1" x14ac:dyDescent="0.3"/>
    <row r="25" s="64" customFormat="1" x14ac:dyDescent="0.3"/>
    <row r="26" s="64" customFormat="1" x14ac:dyDescent="0.3"/>
    <row r="27" s="64" customFormat="1" x14ac:dyDescent="0.3"/>
    <row r="28" s="64" customFormat="1" x14ac:dyDescent="0.3"/>
    <row r="29" s="64" customFormat="1" x14ac:dyDescent="0.3"/>
    <row r="30" s="64" customFormat="1" x14ac:dyDescent="0.3"/>
    <row r="31" s="64" customFormat="1" x14ac:dyDescent="0.3"/>
    <row r="32" s="64" customFormat="1" x14ac:dyDescent="0.3"/>
    <row r="33" s="64" customFormat="1" x14ac:dyDescent="0.3"/>
    <row r="34" s="64" customFormat="1" x14ac:dyDescent="0.3"/>
    <row r="35" s="64" customFormat="1" x14ac:dyDescent="0.3"/>
    <row r="36" s="64" customFormat="1" x14ac:dyDescent="0.3"/>
    <row r="37" s="64" customFormat="1" x14ac:dyDescent="0.3"/>
    <row r="38" s="64" customFormat="1" x14ac:dyDescent="0.3"/>
    <row r="39" s="64" customFormat="1" x14ac:dyDescent="0.3"/>
    <row r="40" s="64" customFormat="1" x14ac:dyDescent="0.3"/>
    <row r="41" s="64" customFormat="1" x14ac:dyDescent="0.3"/>
    <row r="42" s="64" customFormat="1" x14ac:dyDescent="0.3"/>
    <row r="43" s="64" customFormat="1" x14ac:dyDescent="0.3"/>
    <row r="44" s="64" customFormat="1" x14ac:dyDescent="0.3"/>
    <row r="45" s="64" customFormat="1" x14ac:dyDescent="0.3"/>
    <row r="46" s="64" customFormat="1" x14ac:dyDescent="0.3"/>
    <row r="47" s="64" customFormat="1" x14ac:dyDescent="0.3"/>
    <row r="48" s="64" customFormat="1" x14ac:dyDescent="0.3"/>
    <row r="49" s="64" customFormat="1" x14ac:dyDescent="0.3"/>
    <row r="50" s="64" customFormat="1" x14ac:dyDescent="0.3"/>
    <row r="51" s="64" customFormat="1" x14ac:dyDescent="0.3"/>
    <row r="52" s="64" customFormat="1" x14ac:dyDescent="0.3"/>
    <row r="53" s="64" customFormat="1" x14ac:dyDescent="0.3"/>
    <row r="54" s="64" customFormat="1" x14ac:dyDescent="0.3"/>
    <row r="55" s="64" customFormat="1" x14ac:dyDescent="0.3"/>
    <row r="56" s="64" customFormat="1" x14ac:dyDescent="0.3"/>
    <row r="57" s="64" customFormat="1" x14ac:dyDescent="0.3"/>
    <row r="58" s="64" customFormat="1" x14ac:dyDescent="0.3"/>
    <row r="59" s="64" customFormat="1" x14ac:dyDescent="0.3"/>
    <row r="60" s="64" customFormat="1" x14ac:dyDescent="0.3"/>
    <row r="61" s="64" customFormat="1" x14ac:dyDescent="0.3"/>
    <row r="62" s="64" customFormat="1" x14ac:dyDescent="0.3"/>
    <row r="63" s="64" customFormat="1" x14ac:dyDescent="0.3"/>
    <row r="64" s="64" customFormat="1" x14ac:dyDescent="0.3"/>
    <row r="65" s="64" customFormat="1" x14ac:dyDescent="0.3"/>
    <row r="66" s="64" customFormat="1" x14ac:dyDescent="0.3"/>
    <row r="67" s="64" customFormat="1" x14ac:dyDescent="0.3"/>
    <row r="68" s="64" customFormat="1" x14ac:dyDescent="0.3"/>
    <row r="69" s="64" customFormat="1" x14ac:dyDescent="0.3"/>
    <row r="70" s="64" customFormat="1" x14ac:dyDescent="0.3"/>
    <row r="71" s="64" customFormat="1" x14ac:dyDescent="0.3"/>
    <row r="72" s="64" customFormat="1" x14ac:dyDescent="0.3"/>
    <row r="73" s="64" customFormat="1" x14ac:dyDescent="0.3"/>
    <row r="74" s="64" customFormat="1" x14ac:dyDescent="0.3"/>
    <row r="75" s="64" customFormat="1" x14ac:dyDescent="0.3"/>
    <row r="76" s="64" customFormat="1" x14ac:dyDescent="0.3"/>
    <row r="77" s="64" customFormat="1" x14ac:dyDescent="0.3"/>
    <row r="78" s="64" customFormat="1" x14ac:dyDescent="0.3"/>
    <row r="79" s="64" customFormat="1" x14ac:dyDescent="0.3"/>
    <row r="80" s="64" customFormat="1" x14ac:dyDescent="0.3"/>
    <row r="81" s="64" customFormat="1" x14ac:dyDescent="0.3"/>
    <row r="82" s="64" customFormat="1" x14ac:dyDescent="0.3"/>
    <row r="83" s="64" customFormat="1" x14ac:dyDescent="0.3"/>
    <row r="84" s="64" customFormat="1" x14ac:dyDescent="0.3"/>
    <row r="85" s="64" customFormat="1" x14ac:dyDescent="0.3"/>
    <row r="86" s="64" customFormat="1" x14ac:dyDescent="0.3"/>
    <row r="87" s="64" customFormat="1" x14ac:dyDescent="0.3"/>
    <row r="88" s="64" customFormat="1" x14ac:dyDescent="0.3"/>
    <row r="89" s="64" customFormat="1" x14ac:dyDescent="0.3"/>
    <row r="90" s="64" customFormat="1" x14ac:dyDescent="0.3"/>
    <row r="91" s="64" customFormat="1" x14ac:dyDescent="0.3"/>
    <row r="92" s="64" customFormat="1" x14ac:dyDescent="0.3"/>
    <row r="93" s="64" customFormat="1" x14ac:dyDescent="0.3"/>
    <row r="94" s="64" customFormat="1" x14ac:dyDescent="0.3"/>
    <row r="95" s="64" customFormat="1" x14ac:dyDescent="0.3"/>
    <row r="96" s="64" customFormat="1" x14ac:dyDescent="0.3"/>
    <row r="97" s="64" customFormat="1" x14ac:dyDescent="0.3"/>
    <row r="98" s="64" customFormat="1" x14ac:dyDescent="0.3"/>
    <row r="99" s="64" customFormat="1" x14ac:dyDescent="0.3"/>
    <row r="100" s="64" customFormat="1" x14ac:dyDescent="0.3"/>
    <row r="101" s="64" customFormat="1" x14ac:dyDescent="0.3"/>
    <row r="102" s="64" customFormat="1" x14ac:dyDescent="0.3"/>
    <row r="103" s="64" customFormat="1" x14ac:dyDescent="0.3"/>
    <row r="104" s="64" customFormat="1" x14ac:dyDescent="0.3"/>
    <row r="105" s="64" customFormat="1" x14ac:dyDescent="0.3"/>
    <row r="106" s="64" customFormat="1" x14ac:dyDescent="0.3"/>
    <row r="107" s="64" customFormat="1" x14ac:dyDescent="0.3"/>
    <row r="108" s="64" customFormat="1" x14ac:dyDescent="0.3"/>
    <row r="109" s="64" customFormat="1" x14ac:dyDescent="0.3"/>
    <row r="110" s="64" customFormat="1" x14ac:dyDescent="0.3"/>
    <row r="111" s="64" customFormat="1" x14ac:dyDescent="0.3"/>
    <row r="112" s="64" customFormat="1" x14ac:dyDescent="0.3"/>
    <row r="113" s="64" customFormat="1" x14ac:dyDescent="0.3"/>
    <row r="114" s="64" customFormat="1" x14ac:dyDescent="0.3"/>
    <row r="115" s="64" customFormat="1" x14ac:dyDescent="0.3"/>
    <row r="116" s="64" customFormat="1" x14ac:dyDescent="0.3"/>
    <row r="117" s="64" customFormat="1" x14ac:dyDescent="0.3"/>
    <row r="118" s="64" customFormat="1" x14ac:dyDescent="0.3"/>
    <row r="119" s="64" customFormat="1" x14ac:dyDescent="0.3"/>
    <row r="120" s="64" customFormat="1" x14ac:dyDescent="0.3"/>
    <row r="121" s="64" customFormat="1" x14ac:dyDescent="0.3"/>
    <row r="122" s="64" customFormat="1" x14ac:dyDescent="0.3"/>
    <row r="123" s="64" customFormat="1" x14ac:dyDescent="0.3"/>
    <row r="124" s="64" customFormat="1" x14ac:dyDescent="0.3"/>
    <row r="125" s="64" customFormat="1" x14ac:dyDescent="0.3"/>
    <row r="126" s="64" customFormat="1" x14ac:dyDescent="0.3"/>
    <row r="127" s="64" customFormat="1" x14ac:dyDescent="0.3"/>
    <row r="128" s="64" customFormat="1" x14ac:dyDescent="0.3"/>
    <row r="129" s="64" customFormat="1" x14ac:dyDescent="0.3"/>
    <row r="130" s="64" customFormat="1" x14ac:dyDescent="0.3"/>
    <row r="131" s="64" customFormat="1" x14ac:dyDescent="0.3"/>
    <row r="132" s="64" customFormat="1" x14ac:dyDescent="0.3"/>
    <row r="133" s="64" customFormat="1" x14ac:dyDescent="0.3"/>
    <row r="134" s="64" customFormat="1" x14ac:dyDescent="0.3"/>
    <row r="135" s="64" customFormat="1" x14ac:dyDescent="0.3"/>
    <row r="136" s="64" customFormat="1" x14ac:dyDescent="0.3"/>
    <row r="137" s="64" customFormat="1" x14ac:dyDescent="0.3"/>
    <row r="138" s="64" customFormat="1" x14ac:dyDescent="0.3"/>
    <row r="139" s="64" customFormat="1" x14ac:dyDescent="0.3"/>
    <row r="140" s="64" customFormat="1" x14ac:dyDescent="0.3"/>
    <row r="141" s="64" customFormat="1" x14ac:dyDescent="0.3"/>
    <row r="142" s="64" customFormat="1" x14ac:dyDescent="0.3"/>
    <row r="143" s="64" customFormat="1" x14ac:dyDescent="0.3"/>
    <row r="144" s="64" customFormat="1" x14ac:dyDescent="0.3"/>
    <row r="145" s="64" customFormat="1" x14ac:dyDescent="0.3"/>
    <row r="146" s="64" customFormat="1" x14ac:dyDescent="0.3"/>
    <row r="147" s="64" customFormat="1" x14ac:dyDescent="0.3"/>
    <row r="148" s="64" customFormat="1" x14ac:dyDescent="0.3"/>
    <row r="149" s="64" customFormat="1" x14ac:dyDescent="0.3"/>
    <row r="150" s="64" customFormat="1" x14ac:dyDescent="0.3"/>
    <row r="151" s="64" customFormat="1" x14ac:dyDescent="0.3"/>
    <row r="152" s="64" customFormat="1" x14ac:dyDescent="0.3"/>
    <row r="153" s="64" customFormat="1" x14ac:dyDescent="0.3"/>
    <row r="154" s="64" customFormat="1" x14ac:dyDescent="0.3"/>
    <row r="155" s="64" customFormat="1" x14ac:dyDescent="0.3"/>
    <row r="156" s="64" customFormat="1" x14ac:dyDescent="0.3"/>
    <row r="157" s="64" customFormat="1" x14ac:dyDescent="0.3"/>
    <row r="158" s="64" customFormat="1" x14ac:dyDescent="0.3"/>
    <row r="159" s="64" customFormat="1" x14ac:dyDescent="0.3"/>
    <row r="160" s="64" customFormat="1" x14ac:dyDescent="0.3"/>
    <row r="161" s="64" customFormat="1" x14ac:dyDescent="0.3"/>
    <row r="162" s="64" customFormat="1" x14ac:dyDescent="0.3"/>
    <row r="163" s="64" customFormat="1" x14ac:dyDescent="0.3"/>
    <row r="164" s="64" customFormat="1" x14ac:dyDescent="0.3"/>
    <row r="165" s="64" customFormat="1" x14ac:dyDescent="0.3"/>
  </sheetData>
  <mergeCells count="2">
    <mergeCell ref="B4:F4"/>
    <mergeCell ref="B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89762-AD05-4D32-B1A4-8662CC426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C8676-36AE-4198-BCB1-967B2927C3A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ff330f7-cf22-4164-ab59-4b915ccf0943"/>
    <ds:schemaRef ds:uri="http://schemas.microsoft.com/office/infopath/2007/PartnerControls"/>
    <ds:schemaRef ds:uri="ce645488-6fd6-46e5-8e0c-bbe6f151e32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99C906-E0F4-4D00-9F65-FDF2A7644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Purchases Journal</vt:lpstr>
      <vt:lpstr>Purchases Rets &amp; Allo Journal</vt:lpstr>
      <vt:lpstr>Ledgers</vt:lpstr>
      <vt:lpstr>Trial 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2021-05-26T11:37:00Z</dcterms:created>
  <dcterms:modified xsi:type="dcterms:W3CDTF">2022-03-29T04:12:00Z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2022-03-29T01:17:14Z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c4b895ba-b6fa-45a7-9167-c569e9139f30</vt:lpwstr>
  </property>
  <property fmtid="{D5CDD505-2E9C-101B-9397-08002B2CF9AE}" pid="9" name="MSIP_Label_c96ed6d7-747c-41fd-b042-ff14484edc24_ContentBits">
    <vt:lpwstr>0</vt:lpwstr>
  </property>
</Properties>
</file>