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acg-my.sharepoint.com/personal/gayelene_townsend_up_education/Documents/Desktop/BSBFIA401/Learning/"/>
    </mc:Choice>
  </mc:AlternateContent>
  <xr:revisionPtr revIDLastSave="20" documentId="8_{0EFE6798-92F1-41FD-AE4C-0D98904AE001}" xr6:coauthVersionLast="47" xr6:coauthVersionMax="47" xr10:uidLastSave="{AE6D97EE-426E-45E7-8757-8627E9754D0A}"/>
  <bookViews>
    <workbookView xWindow="-108" yWindow="-108" windowWidth="23256" windowHeight="12576" firstSheet="1" activeTab="5" xr2:uid="{00000000-000D-0000-FFFF-FFFF00000000}"/>
  </bookViews>
  <sheets>
    <sheet name="Trial Balance" sheetId="6" r:id="rId1"/>
    <sheet name="Profit &amp; Loss" sheetId="4" r:id="rId2"/>
    <sheet name="Balance Sheet" sheetId="5" r:id="rId3"/>
    <sheet name="ANSWER Trial Balance DR &amp; CR" sheetId="1" r:id="rId4"/>
    <sheet name="ANSWER Profit &amp; Loss" sheetId="2" r:id="rId5"/>
    <sheet name="ANSWER Balance Sheet" sheetId="3" r:id="rId6"/>
  </sheets>
  <definedNames>
    <definedName name="_xlnm.Print_Area" localSheetId="3">'ANSWER Trial Balance DR &amp; CR'!$A$1:$C$53</definedName>
    <definedName name="_xlnm.Print_Titles" localSheetId="3">'ANSWER Trial Balance DR &amp; CR'!$1:$2</definedName>
    <definedName name="Statement_Date">'ANSWER Trial Balance DR &amp; CR'!#REF!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1" i="6" l="1"/>
  <c r="C52" i="1"/>
  <c r="B52" i="1"/>
  <c r="D48" i="3"/>
  <c r="C46" i="3"/>
  <c r="C45" i="3"/>
  <c r="D47" i="3" s="1"/>
  <c r="C39" i="3"/>
  <c r="D40" i="3" s="1"/>
  <c r="C35" i="3"/>
  <c r="C34" i="3"/>
  <c r="C33" i="3"/>
  <c r="C32" i="3"/>
  <c r="D26" i="3"/>
  <c r="E24" i="3" s="1"/>
  <c r="C22" i="3"/>
  <c r="C21" i="3"/>
  <c r="D22" i="3" s="1"/>
  <c r="C20" i="3"/>
  <c r="C19" i="3"/>
  <c r="C18" i="3"/>
  <c r="C17" i="3"/>
  <c r="C16" i="3"/>
  <c r="C15" i="3"/>
  <c r="D11" i="3"/>
  <c r="D10" i="3"/>
  <c r="D9" i="3"/>
  <c r="C8" i="3"/>
  <c r="C7" i="3"/>
  <c r="E41" i="2"/>
  <c r="E38" i="2"/>
  <c r="D14" i="2"/>
  <c r="C13" i="2"/>
  <c r="C12" i="2"/>
  <c r="D13" i="2" s="1"/>
  <c r="D8" i="2"/>
  <c r="D7" i="2"/>
  <c r="D36" i="3" l="1"/>
  <c r="E39" i="3" s="1"/>
  <c r="E9" i="2"/>
  <c r="D18" i="3"/>
  <c r="D16" i="3"/>
  <c r="D8" i="3"/>
  <c r="E10" i="3" s="1"/>
  <c r="E15" i="2"/>
  <c r="D20" i="3"/>
  <c r="E16" i="2" l="1"/>
  <c r="E39" i="2" s="1"/>
  <c r="E42" i="2" s="1"/>
  <c r="D49" i="3" s="1"/>
  <c r="E50" i="3" s="1"/>
  <c r="E21" i="3"/>
  <c r="E25" i="3" s="1"/>
  <c r="E40" i="3" s="1"/>
</calcChain>
</file>

<file path=xl/sharedStrings.xml><?xml version="1.0" encoding="utf-8"?>
<sst xmlns="http://schemas.openxmlformats.org/spreadsheetml/2006/main" count="233" uniqueCount="138">
  <si>
    <t>Debit</t>
  </si>
  <si>
    <t>Credit</t>
  </si>
  <si>
    <t>Totals</t>
  </si>
  <si>
    <t>Trial Balance for Company ABC</t>
  </si>
  <si>
    <t>Closing Balance from Ledger</t>
  </si>
  <si>
    <t>PETTY CASH</t>
  </si>
  <si>
    <t>ACCOUNTS RECEIVABLE</t>
  </si>
  <si>
    <t>INSURANCE</t>
  </si>
  <si>
    <t>VEHICLES</t>
  </si>
  <si>
    <t>FURNITURE AND FIXTURES</t>
  </si>
  <si>
    <t>EQUIPMENT</t>
  </si>
  <si>
    <t>BUILDINGS</t>
  </si>
  <si>
    <t>GOODWILL</t>
  </si>
  <si>
    <t>ACCOUNTS PAYABLE</t>
  </si>
  <si>
    <t>ACCRUED WAGES</t>
  </si>
  <si>
    <t>UNEARNED REVENUE</t>
  </si>
  <si>
    <t>OWNER'S DRAWING ACCOUNT</t>
  </si>
  <si>
    <t>RETAINED EARNINGS</t>
  </si>
  <si>
    <t>SALES</t>
  </si>
  <si>
    <t>SALES RETURNS AND ALLOWANCES</t>
  </si>
  <si>
    <t>PURCHASES</t>
  </si>
  <si>
    <t>PURCHASE RETURNS AND ALLOWANCES</t>
  </si>
  <si>
    <t>ADVERTISING</t>
  </si>
  <si>
    <t>BAD DEBT EXPENSE</t>
  </si>
  <si>
    <t>BANK CHARGES</t>
  </si>
  <si>
    <t>CREDIT CARD FEES EXPENSE</t>
  </si>
  <si>
    <t>DELIVERY EXPENSE</t>
  </si>
  <si>
    <t>DEPRECIATION</t>
  </si>
  <si>
    <t>DUES AND SUBSCRIPTIONS</t>
  </si>
  <si>
    <t>INTEREST EXPENSE</t>
  </si>
  <si>
    <t>OFFICE EXPENSE</t>
  </si>
  <si>
    <t>PERMITS AND LICENSES</t>
  </si>
  <si>
    <t>POSTAGE</t>
  </si>
  <si>
    <t>RENT</t>
  </si>
  <si>
    <t>TELEPHONE</t>
  </si>
  <si>
    <t>UTILITIES</t>
  </si>
  <si>
    <t>VEHICLE EXPENSES</t>
  </si>
  <si>
    <t>WAGES</t>
  </si>
  <si>
    <t>DEPRECIATION - VEHICLES</t>
  </si>
  <si>
    <t>DEPRECIATION - FURNITURE AND FIXTURES</t>
  </si>
  <si>
    <t>DEPRECIATION - EQUIPMENT</t>
  </si>
  <si>
    <t>DEPRECIATION - BUILDINGS</t>
  </si>
  <si>
    <t xml:space="preserve">BANK LOAN </t>
  </si>
  <si>
    <t>CREDIT CARD</t>
  </si>
  <si>
    <t>GAIN / LOSS ON SALE OF ASSETS</t>
  </si>
  <si>
    <t xml:space="preserve">rial </t>
  </si>
  <si>
    <t>Account Name</t>
  </si>
  <si>
    <t>COMMONWEALTH BANK ACCOUNT</t>
  </si>
  <si>
    <t>PREPAID EXPENSES</t>
  </si>
  <si>
    <t>CAPITAL</t>
  </si>
  <si>
    <t>REPAIRS &amp; MAINTENANCE</t>
  </si>
  <si>
    <t>SUPERANNUATION</t>
  </si>
  <si>
    <t>$</t>
  </si>
  <si>
    <t>Purchases</t>
  </si>
  <si>
    <t>Depreciation</t>
  </si>
  <si>
    <t>Interest Expense</t>
  </si>
  <si>
    <t>Insurance</t>
  </si>
  <si>
    <t>INCOME</t>
  </si>
  <si>
    <t>Sales</t>
  </si>
  <si>
    <t>Less Sales Returns &amp; Allowances</t>
  </si>
  <si>
    <t>TOTAL INCOME</t>
  </si>
  <si>
    <t>COST OF SALES (COGS)</t>
  </si>
  <si>
    <t>FREIGHT INWARDS</t>
  </si>
  <si>
    <t>Freight Inwards</t>
  </si>
  <si>
    <t>TOTAL COGS</t>
  </si>
  <si>
    <t>GROSS PROFIT</t>
  </si>
  <si>
    <t>EXPENSES</t>
  </si>
  <si>
    <t>Advertising</t>
  </si>
  <si>
    <t>Bad Debt Expense</t>
  </si>
  <si>
    <t>Bank Charges</t>
  </si>
  <si>
    <t>Credit Card Fees</t>
  </si>
  <si>
    <t>Delivery Expenses</t>
  </si>
  <si>
    <t>Dues and Subscriptions</t>
  </si>
  <si>
    <t>Repairs &amp; Maintenance</t>
  </si>
  <si>
    <t>Office Expenses</t>
  </si>
  <si>
    <t>Permits &amp; Licences</t>
  </si>
  <si>
    <t>Postage</t>
  </si>
  <si>
    <t>Rent</t>
  </si>
  <si>
    <t>Telephone</t>
  </si>
  <si>
    <t>Utilities</t>
  </si>
  <si>
    <t>Motor Vehicle Expenses</t>
  </si>
  <si>
    <t>Wages</t>
  </si>
  <si>
    <t>Superannuation</t>
  </si>
  <si>
    <t>TOTAL EXPENSES</t>
  </si>
  <si>
    <t>OTHER INCOME</t>
  </si>
  <si>
    <t>Gain on Sale of Asset</t>
  </si>
  <si>
    <t>OPERATING PROFIT</t>
  </si>
  <si>
    <t>NET PROFIT</t>
  </si>
  <si>
    <t>Commonwealth Bank Account</t>
  </si>
  <si>
    <t>Petty Cash</t>
  </si>
  <si>
    <t>Accounts Receivable</t>
  </si>
  <si>
    <t>Prepaid Expenses</t>
  </si>
  <si>
    <t>STOCK ON HAND</t>
  </si>
  <si>
    <t>Stock on Hand</t>
  </si>
  <si>
    <t>INTANGIBLE ASSETS</t>
  </si>
  <si>
    <t>Goodwill</t>
  </si>
  <si>
    <t>Vehicles</t>
  </si>
  <si>
    <t>Depreciation - Vehicles</t>
  </si>
  <si>
    <t xml:space="preserve">Furniture &amp; Fixtures </t>
  </si>
  <si>
    <t>Depreciation - Furniture &amp; Fixtures</t>
  </si>
  <si>
    <t>Equipment</t>
  </si>
  <si>
    <t>Depreciation - Equipment</t>
  </si>
  <si>
    <t>Buildings</t>
  </si>
  <si>
    <t>Depreciation - Buildings</t>
  </si>
  <si>
    <t>ASSETS</t>
  </si>
  <si>
    <t>CURRENT ASSETS</t>
  </si>
  <si>
    <t>NON-CURRENT ASSETS</t>
  </si>
  <si>
    <t>TOTAL CURRENT ASSETS</t>
  </si>
  <si>
    <t>TOTAL NON-CURRENT ASSETS</t>
  </si>
  <si>
    <t>TOTAL INTANGIBLE ASSETS</t>
  </si>
  <si>
    <t>TOTAL ASSETS</t>
  </si>
  <si>
    <t>LIABILITIES</t>
  </si>
  <si>
    <t>CURRENT LIABILITIES</t>
  </si>
  <si>
    <t>Accounts Payable</t>
  </si>
  <si>
    <t>Accrued Wages</t>
  </si>
  <si>
    <t>Unearned Revenue</t>
  </si>
  <si>
    <t>Credit Cards</t>
  </si>
  <si>
    <t>TOTAL CURRENT LIABILITIES</t>
  </si>
  <si>
    <t>NON-CURRENT LIABILITIES</t>
  </si>
  <si>
    <t>Bank Loan</t>
  </si>
  <si>
    <t>TOTAL NON-CURRENT LIABILITIES</t>
  </si>
  <si>
    <t>TOTAL LIABILITIES</t>
  </si>
  <si>
    <t>NET ASSETS</t>
  </si>
  <si>
    <t>EQUITY</t>
  </si>
  <si>
    <t>Capital</t>
  </si>
  <si>
    <t>Less Drawings</t>
  </si>
  <si>
    <t>Retained Earnings</t>
  </si>
  <si>
    <t>Net profit</t>
  </si>
  <si>
    <t>TOTAL EQUITY</t>
  </si>
  <si>
    <t>as on 30 June 2022</t>
  </si>
  <si>
    <t>Company ABC Profit &amp; Loss Statement</t>
  </si>
  <si>
    <t>For the Period 01/07/2021 - 30/06/2022</t>
  </si>
  <si>
    <t>As At 30/06/2022</t>
  </si>
  <si>
    <t>Company ABC Balance Sheet</t>
  </si>
  <si>
    <t>Less Purchases Returns &amp; Allowances</t>
  </si>
  <si>
    <t>DR</t>
  </si>
  <si>
    <t>CR</t>
  </si>
  <si>
    <t>Closing Balance from General Ledger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</si>
</sst>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>
    <font>
      <sz val="10"/>
      <name val="Arial"/>
    </font>
    <font>
      <b/>
      <i/>
      <sz val="14"/>
      <color indexed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Simplon Norm"/>
      <family val="2"/>
    </font>
    <font>
      <sz val="10"/>
      <name val="Simplon Norm"/>
      <family val="2"/>
    </font>
    <font>
      <b/>
      <sz val="10"/>
      <name val="Arial"/>
      <family val="2"/>
    </font>
    <font>
      <b/>
      <sz val="14"/>
      <name val="Simplon Norm"/>
      <family val="2"/>
    </font>
    <font>
      <b/>
      <sz val="11"/>
      <name val="Simplon Norm"/>
      <family val="2"/>
    </font>
    <font>
      <sz val="11"/>
      <name val="Simplon Norm"/>
      <family val="2"/>
    </font>
    <font>
      <b/>
      <i/>
      <sz val="11"/>
      <color indexed="9"/>
      <name val="Simplon Norm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Fill="1" applyBorder="1" applyAlignment="1">
      <alignment horizontal="center"/>
    </xf>
    <xf numFmtId="49" fontId="5" fillId="0" borderId="6" xfId="0" applyNumberFormat="1" applyFont="1" applyFill="1" applyBorder="1" applyAlignment="1" applyProtection="1">
      <protection locked="0"/>
    </xf>
    <xf numFmtId="49" fontId="5" fillId="0" borderId="5" xfId="0" applyNumberFormat="1" applyFont="1" applyFill="1" applyBorder="1" applyAlignment="1" applyProtection="1">
      <protection locked="0"/>
    </xf>
    <xf numFmtId="44" fontId="5" fillId="0" borderId="6" xfId="0" applyNumberFormat="1" applyFont="1" applyFill="1" applyBorder="1" applyAlignment="1" applyProtection="1">
      <protection locked="0"/>
    </xf>
    <xf numFmtId="44" fontId="5" fillId="0" borderId="5" xfId="0" applyNumberFormat="1" applyFont="1" applyFill="1" applyBorder="1" applyAlignment="1" applyProtection="1">
      <protection locked="0"/>
    </xf>
    <xf numFmtId="44" fontId="3" fillId="0" borderId="0" xfId="0" applyNumberFormat="1" applyFont="1"/>
    <xf numFmtId="0" fontId="6" fillId="0" borderId="0" xfId="0" applyFont="1"/>
    <xf numFmtId="44" fontId="0" fillId="0" borderId="0" xfId="0" applyNumberFormat="1"/>
    <xf numFmtId="44" fontId="0" fillId="0" borderId="7" xfId="0" applyNumberFormat="1" applyBorder="1"/>
    <xf numFmtId="0" fontId="4" fillId="0" borderId="0" xfId="0" applyFont="1"/>
    <xf numFmtId="0" fontId="5" fillId="0" borderId="0" xfId="0" applyFont="1"/>
    <xf numFmtId="49" fontId="5" fillId="0" borderId="0" xfId="0" applyNumberFormat="1" applyFont="1"/>
    <xf numFmtId="44" fontId="5" fillId="0" borderId="0" xfId="0" applyNumberFormat="1" applyFont="1"/>
    <xf numFmtId="44" fontId="5" fillId="0" borderId="7" xfId="0" applyNumberFormat="1" applyFont="1" applyBorder="1"/>
    <xf numFmtId="49" fontId="4" fillId="0" borderId="0" xfId="0" applyNumberFormat="1" applyFont="1" applyFill="1" applyBorder="1" applyAlignment="1" applyProtection="1">
      <protection locked="0"/>
    </xf>
    <xf numFmtId="44" fontId="6" fillId="0" borderId="8" xfId="0" applyNumberFormat="1" applyFont="1" applyBorder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5" fillId="0" borderId="0" xfId="0" applyFont="1" applyBorder="1"/>
    <xf numFmtId="44" fontId="5" fillId="0" borderId="0" xfId="0" applyNumberFormat="1" applyFont="1" applyBorder="1"/>
    <xf numFmtId="0" fontId="0" fillId="0" borderId="0" xfId="0" applyBorder="1"/>
    <xf numFmtId="49" fontId="5" fillId="0" borderId="9" xfId="0" applyNumberFormat="1" applyFont="1" applyFill="1" applyBorder="1" applyAlignment="1" applyProtection="1">
      <protection locked="0"/>
    </xf>
    <xf numFmtId="44" fontId="0" fillId="0" borderId="0" xfId="0" applyNumberFormat="1" applyBorder="1"/>
    <xf numFmtId="44" fontId="6" fillId="0" borderId="0" xfId="0" applyNumberFormat="1" applyFont="1" applyBorder="1"/>
    <xf numFmtId="44" fontId="5" fillId="0" borderId="5" xfId="0" applyNumberFormat="1" applyFont="1" applyFill="1" applyBorder="1" applyAlignment="1" applyProtection="1">
      <alignment vertical="center"/>
    </xf>
    <xf numFmtId="49" fontId="4" fillId="0" borderId="5" xfId="0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4" fontId="4" fillId="0" borderId="8" xfId="0" applyNumberFormat="1" applyFont="1" applyBorder="1"/>
    <xf numFmtId="44" fontId="4" fillId="0" borderId="0" xfId="0" applyNumberFormat="1" applyFont="1"/>
    <xf numFmtId="0" fontId="9" fillId="0" borderId="1" xfId="0" applyFont="1" applyFill="1" applyBorder="1" applyAlignment="1" applyProtection="1">
      <alignment horizontal="centerContinuous" vertical="center"/>
      <protection locked="0"/>
    </xf>
    <xf numFmtId="0" fontId="9" fillId="0" borderId="1" xfId="0" applyFont="1" applyFill="1" applyBorder="1" applyAlignment="1" applyProtection="1">
      <alignment horizontal="centerContinuous" vertical="center"/>
    </xf>
    <xf numFmtId="49" fontId="8" fillId="0" borderId="1" xfId="0" applyNumberFormat="1" applyFont="1" applyFill="1" applyBorder="1" applyAlignment="1" applyProtection="1">
      <alignment horizontal="center"/>
    </xf>
    <xf numFmtId="49" fontId="9" fillId="0" borderId="6" xfId="0" applyNumberFormat="1" applyFont="1" applyFill="1" applyBorder="1" applyAlignment="1" applyProtection="1">
      <protection locked="0"/>
    </xf>
    <xf numFmtId="44" fontId="9" fillId="0" borderId="6" xfId="0" applyNumberFormat="1" applyFont="1" applyFill="1" applyBorder="1" applyAlignment="1" applyProtection="1">
      <protection locked="0"/>
    </xf>
    <xf numFmtId="49" fontId="9" fillId="0" borderId="4" xfId="0" applyNumberFormat="1" applyFont="1" applyFill="1" applyBorder="1" applyAlignment="1" applyProtection="1">
      <protection locked="0"/>
    </xf>
    <xf numFmtId="44" fontId="9" fillId="0" borderId="4" xfId="0" applyNumberFormat="1" applyFont="1" applyFill="1" applyBorder="1" applyAlignment="1" applyProtection="1">
      <protection locked="0"/>
    </xf>
    <xf numFmtId="49" fontId="9" fillId="0" borderId="5" xfId="0" applyNumberFormat="1" applyFont="1" applyFill="1" applyBorder="1" applyAlignment="1" applyProtection="1">
      <protection locked="0"/>
    </xf>
    <xf numFmtId="44" fontId="9" fillId="0" borderId="5" xfId="0" applyNumberFormat="1" applyFont="1" applyFill="1" applyBorder="1" applyAlignment="1" applyProtection="1">
      <protection locked="0"/>
    </xf>
    <xf numFmtId="0" fontId="10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Fill="1"/>
    <xf numFmtId="0" fontId="9" fillId="0" borderId="0" xfId="0" applyFont="1"/>
    <xf numFmtId="44" fontId="9" fillId="0" borderId="0" xfId="0" applyNumberFormat="1" applyFont="1"/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14" fontId="7" fillId="0" borderId="2" xfId="0" applyNumberFormat="1" applyFont="1" applyFill="1" applyBorder="1" applyAlignment="1" applyProtection="1">
      <alignment horizontal="center" vertical="center"/>
      <protection locked="0"/>
    </xf>
    <xf numFmtId="14" fontId="7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49" fontId="8" fillId="0" borderId="4" xfId="0" applyNumberFormat="1" applyFont="1" applyFill="1" applyBorder="1" applyAlignment="1" applyProtection="1">
      <alignment vertical="center"/>
    </xf>
    <xf numFmtId="49" fontId="8" fillId="0" borderId="5" xfId="0" applyNumberFormat="1" applyFont="1" applyFill="1" applyBorder="1" applyAlignment="1" applyProtection="1">
      <alignment vertical="center"/>
    </xf>
    <xf numFmtId="49" fontId="8" fillId="0" borderId="2" xfId="0" applyNumberFormat="1" applyFont="1" applyFill="1" applyBorder="1" applyAlignment="1" applyProtection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right" vertical="center"/>
    </xf>
    <xf numFmtId="49" fontId="9" fillId="0" borderId="5" xfId="0" applyNumberFormat="1" applyFont="1" applyFill="1" applyBorder="1" applyAlignment="1" applyProtection="1">
      <alignment horizontal="right" vertical="center"/>
    </xf>
    <xf numFmtId="44" fontId="9" fillId="0" borderId="10" xfId="0" applyNumberFormat="1" applyFont="1" applyFill="1" applyBorder="1" applyAlignment="1" applyProtection="1">
      <alignment horizontal="center" vertical="center"/>
    </xf>
    <xf numFmtId="44" fontId="9" fillId="0" borderId="1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7" fillId="0" borderId="13" xfId="0" applyNumberFormat="1" applyFont="1" applyFill="1" applyBorder="1" applyAlignment="1" applyProtection="1">
      <alignment horizontal="center" vertical="center"/>
      <protection locked="0"/>
    </xf>
    <xf numFmtId="14" fontId="7" fillId="0" borderId="14" xfId="0" applyNumberFormat="1" applyFont="1" applyFill="1" applyBorder="1" applyAlignment="1" applyProtection="1">
      <alignment horizontal="center" vertical="center"/>
      <protection locked="0"/>
    </xf>
    <xf numFmtId="49" fontId="4" fillId="0" borderId="17" xfId="0" applyNumberFormat="1" applyFont="1" applyFill="1" applyBorder="1" applyAlignment="1" applyProtection="1">
      <alignment vertical="center"/>
    </xf>
    <xf numFmtId="49" fontId="4" fillId="0" borderId="12" xfId="0" applyNumberFormat="1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18" xfId="0" applyFont="1" applyFill="1" applyBorder="1"/>
    <xf numFmtId="0" fontId="3" fillId="0" borderId="8" xfId="0" applyFont="1" applyBorder="1"/>
    <xf numFmtId="49" fontId="4" fillId="0" borderId="6" xfId="0" applyNumberFormat="1" applyFont="1" applyFill="1" applyBorder="1" applyAlignment="1" applyProtection="1">
      <alignment horizontal="right" vertical="center"/>
    </xf>
    <xf numFmtId="2" fontId="4" fillId="0" borderId="11" xfId="0" applyNumberFormat="1" applyFont="1" applyFill="1" applyBorder="1" applyAlignment="1" applyProtection="1">
      <alignment vertical="center"/>
    </xf>
    <xf numFmtId="49" fontId="5" fillId="0" borderId="19" xfId="0" applyNumberFormat="1" applyFont="1" applyFill="1" applyBorder="1" applyAlignment="1" applyProtection="1">
      <protection locked="0"/>
    </xf>
    <xf numFmtId="2" fontId="5" fillId="0" borderId="19" xfId="0" applyNumberFormat="1" applyFont="1" applyFill="1" applyBorder="1" applyAlignment="1" applyProtection="1">
      <protection locked="0"/>
    </xf>
    <xf numFmtId="49" fontId="5" fillId="0" borderId="20" xfId="0" applyNumberFormat="1" applyFont="1" applyFill="1" applyBorder="1" applyAlignment="1" applyProtection="1">
      <protection locked="0"/>
    </xf>
    <xf numFmtId="2" fontId="5" fillId="0" borderId="2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CC324-6FC3-49E0-90A4-DA4F11CC7442}">
  <dimension ref="A1:D52"/>
  <sheetViews>
    <sheetView workbookViewId="0">
      <selection activeCell="D12" sqref="D12"/>
    </sheetView>
  </sheetViews>
  <sheetFormatPr defaultColWidth="9.109375" defaultRowHeight="13.2"/>
  <cols>
    <col min="1" max="1" width="49.6640625" style="1" customWidth="1"/>
    <col min="2" max="2" width="19.44140625" style="1" customWidth="1"/>
    <col min="3" max="3" width="12.44140625" style="3" customWidth="1"/>
    <col min="4" max="4" width="13.109375" style="3" customWidth="1"/>
    <col min="5" max="16384" width="9.109375" style="3"/>
  </cols>
  <sheetData>
    <row r="1" spans="1:4" s="4" customFormat="1" ht="18.600000000000001" thickBot="1">
      <c r="A1" s="51" t="s">
        <v>3</v>
      </c>
      <c r="B1" s="52"/>
    </row>
    <row r="2" spans="1:4" s="2" customFormat="1" ht="18.600000000000001" thickBot="1">
      <c r="A2" s="66" t="s">
        <v>129</v>
      </c>
      <c r="B2" s="67"/>
      <c r="C2" s="20"/>
    </row>
    <row r="3" spans="1:4" ht="34.200000000000003" customHeight="1" thickBot="1">
      <c r="A3" s="68" t="s">
        <v>46</v>
      </c>
      <c r="B3" s="69" t="s">
        <v>137</v>
      </c>
      <c r="C3" s="70" t="s">
        <v>135</v>
      </c>
      <c r="D3" s="71" t="s">
        <v>136</v>
      </c>
    </row>
    <row r="4" spans="1:4" ht="13.8">
      <c r="A4" s="78" t="s">
        <v>47</v>
      </c>
      <c r="B4" s="79">
        <v>155000</v>
      </c>
      <c r="C4" s="21"/>
    </row>
    <row r="5" spans="1:4" ht="13.8">
      <c r="A5" s="76" t="s">
        <v>5</v>
      </c>
      <c r="B5" s="77">
        <v>500</v>
      </c>
      <c r="C5" s="21"/>
    </row>
    <row r="6" spans="1:4" ht="13.8">
      <c r="A6" s="76" t="s">
        <v>6</v>
      </c>
      <c r="B6" s="77">
        <v>35000</v>
      </c>
      <c r="C6" s="21"/>
    </row>
    <row r="7" spans="1:4" ht="13.8">
      <c r="A7" s="76" t="s">
        <v>92</v>
      </c>
      <c r="B7" s="77">
        <v>197000</v>
      </c>
      <c r="C7" s="21"/>
    </row>
    <row r="8" spans="1:4" ht="13.8">
      <c r="A8" s="76" t="s">
        <v>48</v>
      </c>
      <c r="B8" s="77">
        <v>3500</v>
      </c>
      <c r="C8" s="21"/>
    </row>
    <row r="9" spans="1:4" ht="13.8">
      <c r="A9" s="76" t="s">
        <v>8</v>
      </c>
      <c r="B9" s="77">
        <v>55000</v>
      </c>
      <c r="C9" s="21"/>
    </row>
    <row r="10" spans="1:4" ht="13.8">
      <c r="A10" s="76" t="s">
        <v>38</v>
      </c>
      <c r="B10" s="77">
        <v>12500</v>
      </c>
      <c r="C10" s="21"/>
    </row>
    <row r="11" spans="1:4" ht="13.8">
      <c r="A11" s="76" t="s">
        <v>9</v>
      </c>
      <c r="B11" s="77">
        <v>18000</v>
      </c>
      <c r="C11" s="21"/>
    </row>
    <row r="12" spans="1:4" ht="13.8">
      <c r="A12" s="76" t="s">
        <v>39</v>
      </c>
      <c r="B12" s="77">
        <v>6700</v>
      </c>
      <c r="C12" s="21"/>
    </row>
    <row r="13" spans="1:4" ht="13.8">
      <c r="A13" s="76" t="s">
        <v>10</v>
      </c>
      <c r="B13" s="77">
        <v>73000</v>
      </c>
      <c r="C13" s="21"/>
    </row>
    <row r="14" spans="1:4" ht="13.8">
      <c r="A14" s="76" t="s">
        <v>40</v>
      </c>
      <c r="B14" s="77">
        <v>35000</v>
      </c>
      <c r="C14" s="21"/>
    </row>
    <row r="15" spans="1:4" ht="13.8">
      <c r="A15" s="76" t="s">
        <v>11</v>
      </c>
      <c r="B15" s="77">
        <v>125000</v>
      </c>
      <c r="C15" s="21"/>
    </row>
    <row r="16" spans="1:4" ht="13.8">
      <c r="A16" s="76" t="s">
        <v>41</v>
      </c>
      <c r="B16" s="77">
        <v>33000</v>
      </c>
      <c r="C16" s="21"/>
    </row>
    <row r="17" spans="1:4" ht="13.8">
      <c r="A17" s="76" t="s">
        <v>12</v>
      </c>
      <c r="B17" s="77">
        <v>33000</v>
      </c>
      <c r="C17" s="21"/>
    </row>
    <row r="18" spans="1:4" ht="13.8">
      <c r="A18" s="76" t="s">
        <v>13</v>
      </c>
      <c r="B18" s="77">
        <v>29000</v>
      </c>
      <c r="C18" s="21"/>
    </row>
    <row r="19" spans="1:4" ht="13.8">
      <c r="A19" s="76" t="s">
        <v>14</v>
      </c>
      <c r="B19" s="77">
        <v>4500</v>
      </c>
      <c r="C19" s="21"/>
    </row>
    <row r="20" spans="1:4" ht="13.8">
      <c r="A20" s="76" t="s">
        <v>15</v>
      </c>
      <c r="B20" s="77">
        <v>8700</v>
      </c>
      <c r="C20" s="21"/>
    </row>
    <row r="21" spans="1:4" ht="13.8">
      <c r="A21" s="76" t="s">
        <v>43</v>
      </c>
      <c r="B21" s="77">
        <v>3500</v>
      </c>
      <c r="C21" s="21"/>
    </row>
    <row r="22" spans="1:4" ht="13.8">
      <c r="A22" s="76" t="s">
        <v>42</v>
      </c>
      <c r="B22" s="77">
        <v>55000</v>
      </c>
      <c r="C22" s="21"/>
    </row>
    <row r="23" spans="1:4" ht="13.8">
      <c r="A23" s="76" t="s">
        <v>49</v>
      </c>
      <c r="B23" s="77">
        <v>200000</v>
      </c>
      <c r="C23" s="21"/>
    </row>
    <row r="24" spans="1:4" ht="13.8">
      <c r="A24" s="76" t="s">
        <v>16</v>
      </c>
      <c r="B24" s="77">
        <v>5080</v>
      </c>
      <c r="C24" s="21"/>
      <c r="D24" s="9"/>
    </row>
    <row r="25" spans="1:4" ht="13.8">
      <c r="A25" s="76" t="s">
        <v>17</v>
      </c>
      <c r="B25" s="77">
        <v>235000</v>
      </c>
      <c r="C25" s="21"/>
    </row>
    <row r="26" spans="1:4" ht="13.8">
      <c r="A26" s="76" t="s">
        <v>18</v>
      </c>
      <c r="B26" s="77">
        <v>380000</v>
      </c>
      <c r="C26" s="21"/>
    </row>
    <row r="27" spans="1:4" ht="13.8">
      <c r="A27" s="76" t="s">
        <v>19</v>
      </c>
      <c r="B27" s="77">
        <v>2600</v>
      </c>
      <c r="C27" s="21"/>
    </row>
    <row r="28" spans="1:4" ht="13.8">
      <c r="A28" s="76" t="s">
        <v>20</v>
      </c>
      <c r="B28" s="77">
        <v>125000</v>
      </c>
      <c r="C28" s="21"/>
    </row>
    <row r="29" spans="1:4" ht="13.8">
      <c r="A29" s="76" t="s">
        <v>62</v>
      </c>
      <c r="B29" s="77">
        <v>4500</v>
      </c>
      <c r="C29" s="21"/>
    </row>
    <row r="30" spans="1:4" ht="13.8">
      <c r="A30" s="76" t="s">
        <v>21</v>
      </c>
      <c r="B30" s="77">
        <v>3500</v>
      </c>
      <c r="C30" s="21"/>
    </row>
    <row r="31" spans="1:4" ht="13.8">
      <c r="A31" s="76" t="s">
        <v>22</v>
      </c>
      <c r="B31" s="77">
        <v>3500</v>
      </c>
      <c r="C31" s="21"/>
    </row>
    <row r="32" spans="1:4" ht="13.8">
      <c r="A32" s="76" t="s">
        <v>23</v>
      </c>
      <c r="B32" s="77">
        <v>5300</v>
      </c>
      <c r="C32" s="21"/>
    </row>
    <row r="33" spans="1:3" ht="13.8">
      <c r="A33" s="76" t="s">
        <v>24</v>
      </c>
      <c r="B33" s="77">
        <v>975</v>
      </c>
      <c r="C33" s="21"/>
    </row>
    <row r="34" spans="1:3" ht="13.8">
      <c r="A34" s="76" t="s">
        <v>25</v>
      </c>
      <c r="B34" s="77">
        <v>450</v>
      </c>
      <c r="C34" s="21"/>
    </row>
    <row r="35" spans="1:3" ht="13.8">
      <c r="A35" s="76" t="s">
        <v>26</v>
      </c>
      <c r="B35" s="77">
        <v>3300</v>
      </c>
      <c r="C35" s="21"/>
    </row>
    <row r="36" spans="1:3" ht="13.8">
      <c r="A36" s="76" t="s">
        <v>27</v>
      </c>
      <c r="B36" s="77">
        <v>19750</v>
      </c>
      <c r="C36" s="21"/>
    </row>
    <row r="37" spans="1:3" ht="13.8">
      <c r="A37" s="76" t="s">
        <v>28</v>
      </c>
      <c r="B37" s="77">
        <v>1230</v>
      </c>
      <c r="C37" s="21"/>
    </row>
    <row r="38" spans="1:3" ht="13.8">
      <c r="A38" s="76" t="s">
        <v>7</v>
      </c>
      <c r="B38" s="77">
        <v>16000</v>
      </c>
      <c r="C38" s="21"/>
    </row>
    <row r="39" spans="1:3" ht="13.8">
      <c r="A39" s="76" t="s">
        <v>29</v>
      </c>
      <c r="B39" s="77">
        <v>4500</v>
      </c>
      <c r="C39" s="21"/>
    </row>
    <row r="40" spans="1:3" ht="13.8">
      <c r="A40" s="76" t="s">
        <v>50</v>
      </c>
      <c r="B40" s="77">
        <v>7500</v>
      </c>
      <c r="C40" s="21"/>
    </row>
    <row r="41" spans="1:3" ht="13.8">
      <c r="A41" s="76" t="s">
        <v>30</v>
      </c>
      <c r="B41" s="77">
        <v>3300</v>
      </c>
      <c r="C41" s="21"/>
    </row>
    <row r="42" spans="1:3" ht="13.8">
      <c r="A42" s="76" t="s">
        <v>31</v>
      </c>
      <c r="B42" s="77">
        <v>1950</v>
      </c>
      <c r="C42" s="21"/>
    </row>
    <row r="43" spans="1:3" ht="13.8">
      <c r="A43" s="76" t="s">
        <v>32</v>
      </c>
      <c r="B43" s="77">
        <v>240</v>
      </c>
      <c r="C43" s="21"/>
    </row>
    <row r="44" spans="1:3" ht="13.8">
      <c r="A44" s="76" t="s">
        <v>33</v>
      </c>
      <c r="B44" s="77">
        <v>18000</v>
      </c>
      <c r="C44" s="21"/>
    </row>
    <row r="45" spans="1:3" ht="13.8">
      <c r="A45" s="76" t="s">
        <v>34</v>
      </c>
      <c r="B45" s="77">
        <v>2300</v>
      </c>
      <c r="C45" s="21"/>
    </row>
    <row r="46" spans="1:3" ht="13.8">
      <c r="A46" s="76" t="s">
        <v>35</v>
      </c>
      <c r="B46" s="77">
        <v>6500</v>
      </c>
      <c r="C46" s="21"/>
    </row>
    <row r="47" spans="1:3" ht="13.8">
      <c r="A47" s="76" t="s">
        <v>36</v>
      </c>
      <c r="B47" s="77">
        <v>3125</v>
      </c>
      <c r="C47" s="21"/>
    </row>
    <row r="48" spans="1:3" ht="13.8">
      <c r="A48" s="76" t="s">
        <v>37</v>
      </c>
      <c r="B48" s="77">
        <v>73000</v>
      </c>
      <c r="C48" s="21"/>
    </row>
    <row r="49" spans="1:4" ht="13.8">
      <c r="A49" s="76" t="s">
        <v>51</v>
      </c>
      <c r="B49" s="77">
        <v>7300</v>
      </c>
      <c r="C49" s="21"/>
    </row>
    <row r="50" spans="1:4" ht="13.8">
      <c r="A50" s="76" t="s">
        <v>44</v>
      </c>
      <c r="B50" s="77">
        <v>4000</v>
      </c>
      <c r="C50" s="21"/>
    </row>
    <row r="51" spans="1:4" ht="13.2" customHeight="1" thickBot="1">
      <c r="A51" s="74" t="s">
        <v>2</v>
      </c>
      <c r="B51" s="75">
        <f>SUM(B4:B50)</f>
        <v>2020800</v>
      </c>
      <c r="C51" s="72"/>
      <c r="D51" s="73"/>
    </row>
    <row r="52" spans="1:4" ht="13.8" customHeight="1" thickTop="1" thickBot="1">
      <c r="A52" s="29"/>
      <c r="B52" s="28"/>
      <c r="C52" s="21"/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65317-91CC-4581-9C49-AE56462C3232}">
  <dimension ref="A1:J138"/>
  <sheetViews>
    <sheetView workbookViewId="0">
      <selection sqref="A1:E2"/>
    </sheetView>
  </sheetViews>
  <sheetFormatPr defaultRowHeight="13.2"/>
  <cols>
    <col min="1" max="1" width="36.6640625" bestFit="1" customWidth="1"/>
    <col min="3" max="3" width="12.33203125" bestFit="1" customWidth="1"/>
    <col min="4" max="4" width="12.6640625" bestFit="1" customWidth="1"/>
    <col min="5" max="5" width="12.5546875" bestFit="1" customWidth="1"/>
    <col min="9" max="9" width="24.109375" bestFit="1" customWidth="1"/>
    <col min="10" max="10" width="11.44140625" bestFit="1" customWidth="1"/>
  </cols>
  <sheetData>
    <row r="1" spans="1:10" ht="18">
      <c r="A1" s="55" t="s">
        <v>130</v>
      </c>
      <c r="B1" s="55"/>
      <c r="C1" s="55"/>
      <c r="D1" s="55"/>
      <c r="E1" s="55"/>
    </row>
    <row r="2" spans="1:10" ht="18">
      <c r="A2" s="55" t="s">
        <v>131</v>
      </c>
      <c r="B2" s="55"/>
      <c r="C2" s="55"/>
      <c r="D2" s="55"/>
      <c r="E2" s="55"/>
    </row>
    <row r="3" spans="1:10">
      <c r="C3" s="2" t="s">
        <v>52</v>
      </c>
      <c r="D3" s="2" t="s">
        <v>52</v>
      </c>
      <c r="E3" s="2" t="s">
        <v>52</v>
      </c>
    </row>
    <row r="4" spans="1:10" ht="13.8">
      <c r="A4" s="13" t="s">
        <v>57</v>
      </c>
      <c r="B4" s="22"/>
      <c r="C4" s="22"/>
      <c r="D4" s="22"/>
      <c r="E4" s="22"/>
      <c r="F4" s="14"/>
    </row>
    <row r="5" spans="1:10" ht="13.8">
      <c r="A5" s="15"/>
      <c r="B5" s="22"/>
      <c r="C5" s="22"/>
      <c r="D5" s="23"/>
      <c r="E5" s="22"/>
      <c r="F5" s="14"/>
    </row>
    <row r="6" spans="1:10" ht="13.8">
      <c r="A6" s="15"/>
      <c r="B6" s="22"/>
      <c r="C6" s="22"/>
      <c r="D6" s="23"/>
      <c r="E6" s="22"/>
      <c r="F6" s="14"/>
    </row>
    <row r="7" spans="1:10" ht="13.8">
      <c r="A7" s="13" t="s">
        <v>60</v>
      </c>
      <c r="B7" s="22"/>
      <c r="C7" s="22"/>
      <c r="D7" s="22"/>
      <c r="E7" s="23"/>
      <c r="F7" s="14"/>
    </row>
    <row r="8" spans="1:10" ht="13.8">
      <c r="A8" s="14"/>
      <c r="B8" s="23"/>
      <c r="C8" s="23"/>
      <c r="D8" s="23"/>
      <c r="E8" s="23"/>
      <c r="F8" s="16"/>
      <c r="G8" s="16"/>
    </row>
    <row r="9" spans="1:10" ht="13.8">
      <c r="A9" s="13" t="s">
        <v>61</v>
      </c>
      <c r="B9" s="23"/>
      <c r="C9" s="23"/>
      <c r="D9" s="23"/>
      <c r="E9" s="23"/>
      <c r="F9" s="16"/>
      <c r="G9" s="16"/>
    </row>
    <row r="10" spans="1:10" ht="13.8">
      <c r="A10" s="14"/>
      <c r="B10" s="23"/>
      <c r="C10" s="23"/>
      <c r="D10" s="23"/>
      <c r="E10" s="23"/>
      <c r="F10" s="16"/>
      <c r="G10" s="16"/>
    </row>
    <row r="11" spans="1:10" ht="13.8">
      <c r="A11" s="14"/>
      <c r="B11" s="23"/>
      <c r="C11" s="23"/>
      <c r="D11" s="23"/>
      <c r="E11" s="23"/>
      <c r="F11" s="16"/>
      <c r="G11" s="16"/>
    </row>
    <row r="12" spans="1:10" ht="13.8">
      <c r="A12" s="14"/>
      <c r="B12" s="23"/>
      <c r="C12" s="23"/>
      <c r="D12" s="23"/>
      <c r="E12" s="23"/>
      <c r="F12" s="16"/>
      <c r="G12" s="16"/>
    </row>
    <row r="13" spans="1:10" ht="13.8">
      <c r="A13" s="13" t="s">
        <v>64</v>
      </c>
      <c r="B13" s="23"/>
      <c r="C13" s="23"/>
      <c r="D13" s="23"/>
      <c r="E13" s="23"/>
      <c r="F13" s="16"/>
      <c r="G13" s="16"/>
    </row>
    <row r="14" spans="1:10" ht="13.8">
      <c r="A14" s="13" t="s">
        <v>65</v>
      </c>
      <c r="B14" s="23"/>
      <c r="C14" s="23"/>
      <c r="D14" s="23"/>
      <c r="E14" s="23"/>
      <c r="F14" s="16"/>
      <c r="G14" s="16"/>
    </row>
    <row r="15" spans="1:10" ht="13.8">
      <c r="A15" s="3"/>
      <c r="B15" s="23"/>
      <c r="C15" s="23"/>
      <c r="D15" s="23"/>
      <c r="E15" s="23"/>
      <c r="F15" s="16"/>
      <c r="G15" s="16"/>
    </row>
    <row r="16" spans="1:10" ht="13.8">
      <c r="A16" s="10" t="s">
        <v>66</v>
      </c>
      <c r="B16" s="23"/>
      <c r="C16" s="23"/>
      <c r="D16" s="24"/>
      <c r="E16" s="23"/>
      <c r="F16" s="16"/>
      <c r="G16" s="16"/>
      <c r="I16" s="5"/>
      <c r="J16" s="7"/>
    </row>
    <row r="17" spans="2:10" ht="13.8">
      <c r="B17" s="23"/>
      <c r="C17" s="23"/>
      <c r="D17" s="23"/>
      <c r="E17" s="23"/>
      <c r="F17" s="16"/>
      <c r="G17" s="16"/>
      <c r="I17" s="5"/>
      <c r="J17" s="7"/>
    </row>
    <row r="18" spans="2:10" ht="13.8">
      <c r="B18" s="23"/>
      <c r="C18" s="23"/>
      <c r="D18" s="23"/>
      <c r="E18" s="23"/>
      <c r="F18" s="16"/>
      <c r="G18" s="16"/>
      <c r="I18" s="5"/>
      <c r="J18" s="7"/>
    </row>
    <row r="19" spans="2:10" ht="13.8">
      <c r="B19" s="23"/>
      <c r="C19" s="23"/>
      <c r="D19" s="23"/>
      <c r="E19" s="23"/>
      <c r="F19" s="16"/>
      <c r="G19" s="16"/>
      <c r="I19" s="5"/>
      <c r="J19" s="7"/>
    </row>
    <row r="20" spans="2:10" ht="13.8">
      <c r="B20" s="23"/>
      <c r="C20" s="23"/>
      <c r="D20" s="23"/>
      <c r="E20" s="23"/>
      <c r="F20" s="16"/>
      <c r="G20" s="16"/>
      <c r="I20" s="5"/>
      <c r="J20" s="7"/>
    </row>
    <row r="21" spans="2:10" ht="13.8">
      <c r="B21" s="23"/>
      <c r="C21" s="23"/>
      <c r="D21" s="23"/>
      <c r="E21" s="23"/>
      <c r="F21" s="16"/>
      <c r="G21" s="16"/>
      <c r="I21" s="5"/>
      <c r="J21" s="7"/>
    </row>
    <row r="22" spans="2:10" ht="13.8">
      <c r="B22" s="23"/>
      <c r="C22" s="23"/>
      <c r="D22" s="23"/>
      <c r="E22" s="23"/>
      <c r="F22" s="16"/>
      <c r="G22" s="16"/>
      <c r="I22" s="5"/>
      <c r="J22" s="7"/>
    </row>
    <row r="23" spans="2:10" ht="13.8">
      <c r="B23" s="23"/>
      <c r="C23" s="23"/>
      <c r="D23" s="23"/>
      <c r="E23" s="23"/>
      <c r="F23" s="16"/>
      <c r="G23" s="16"/>
      <c r="I23" s="5"/>
      <c r="J23" s="7"/>
    </row>
    <row r="24" spans="2:10" ht="13.8">
      <c r="B24" s="23"/>
      <c r="C24" s="23"/>
      <c r="D24" s="23"/>
      <c r="E24" s="23"/>
      <c r="F24" s="16"/>
      <c r="G24" s="16"/>
      <c r="I24" s="5"/>
      <c r="J24" s="7"/>
    </row>
    <row r="25" spans="2:10" ht="13.8">
      <c r="B25" s="23"/>
      <c r="C25" s="23"/>
      <c r="D25" s="23"/>
      <c r="E25" s="23"/>
      <c r="F25" s="16"/>
      <c r="G25" s="16"/>
      <c r="I25" s="5"/>
      <c r="J25" s="7"/>
    </row>
    <row r="26" spans="2:10" ht="13.8">
      <c r="B26" s="23"/>
      <c r="C26" s="23"/>
      <c r="D26" s="23"/>
      <c r="E26" s="23"/>
      <c r="F26" s="16"/>
      <c r="G26" s="16"/>
      <c r="I26" s="5"/>
      <c r="J26" s="7"/>
    </row>
    <row r="27" spans="2:10" ht="13.8">
      <c r="B27" s="23"/>
      <c r="C27" s="23"/>
      <c r="D27" s="23"/>
      <c r="E27" s="23"/>
      <c r="F27" s="16"/>
      <c r="G27" s="16"/>
      <c r="I27" s="5"/>
      <c r="J27" s="7"/>
    </row>
    <row r="28" spans="2:10" ht="13.8">
      <c r="B28" s="23"/>
      <c r="C28" s="23"/>
      <c r="D28" s="23"/>
      <c r="E28" s="23"/>
      <c r="F28" s="16"/>
      <c r="G28" s="16"/>
      <c r="I28" s="5"/>
      <c r="J28" s="7"/>
    </row>
    <row r="29" spans="2:10" ht="13.8">
      <c r="B29" s="23"/>
      <c r="C29" s="23"/>
      <c r="D29" s="23"/>
      <c r="E29" s="23"/>
      <c r="F29" s="16"/>
      <c r="G29" s="16"/>
      <c r="I29" s="5"/>
      <c r="J29" s="7"/>
    </row>
    <row r="30" spans="2:10" ht="13.8">
      <c r="B30" s="23"/>
      <c r="C30" s="23"/>
      <c r="D30" s="23"/>
      <c r="E30" s="23"/>
      <c r="F30" s="16"/>
      <c r="G30" s="16"/>
      <c r="I30" s="5"/>
      <c r="J30" s="7"/>
    </row>
    <row r="31" spans="2:10" ht="13.8">
      <c r="B31" s="23"/>
      <c r="C31" s="23"/>
      <c r="D31" s="23"/>
      <c r="E31" s="23"/>
      <c r="F31" s="16"/>
      <c r="G31" s="16"/>
      <c r="I31" s="5"/>
      <c r="J31" s="7"/>
    </row>
    <row r="32" spans="2:10" ht="13.8">
      <c r="B32" s="23"/>
      <c r="C32" s="23"/>
      <c r="D32" s="23"/>
      <c r="E32" s="23"/>
      <c r="F32" s="16"/>
      <c r="G32" s="16"/>
      <c r="I32" s="5"/>
      <c r="J32" s="7"/>
    </row>
    <row r="33" spans="1:10" ht="13.8">
      <c r="B33" s="23"/>
      <c r="C33" s="23"/>
      <c r="D33" s="23"/>
      <c r="E33" s="23"/>
      <c r="F33" s="16"/>
      <c r="G33" s="16"/>
      <c r="I33" s="5"/>
      <c r="J33" s="7"/>
    </row>
    <row r="34" spans="1:10" ht="14.4" thickBot="1">
      <c r="B34" s="23"/>
      <c r="C34" s="23"/>
      <c r="D34" s="23"/>
      <c r="E34" s="23"/>
      <c r="F34" s="16"/>
      <c r="G34" s="16"/>
      <c r="I34" s="6"/>
      <c r="J34" s="8"/>
    </row>
    <row r="35" spans="1:10" ht="13.8">
      <c r="B35" s="23"/>
      <c r="C35" s="23"/>
      <c r="D35" s="23"/>
      <c r="E35" s="23"/>
      <c r="F35" s="16"/>
      <c r="G35" s="16"/>
    </row>
    <row r="36" spans="1:10" ht="13.8">
      <c r="A36" s="10" t="s">
        <v>83</v>
      </c>
      <c r="B36" s="23"/>
      <c r="C36" s="23"/>
      <c r="D36" s="23"/>
      <c r="E36" s="23"/>
      <c r="F36" s="16"/>
      <c r="G36" s="16"/>
    </row>
    <row r="37" spans="1:10" ht="13.8">
      <c r="A37" s="10" t="s">
        <v>86</v>
      </c>
      <c r="B37" s="23"/>
      <c r="C37" s="23"/>
      <c r="D37" s="23"/>
      <c r="E37" s="23"/>
      <c r="F37" s="16"/>
      <c r="G37" s="16"/>
    </row>
    <row r="38" spans="1:10" ht="13.8">
      <c r="A38" s="10" t="s">
        <v>84</v>
      </c>
      <c r="B38" s="23"/>
      <c r="C38" s="23"/>
      <c r="D38" s="23"/>
      <c r="E38" s="23"/>
      <c r="F38" s="16"/>
      <c r="G38" s="16"/>
    </row>
    <row r="39" spans="1:10" ht="13.8">
      <c r="A39" s="3"/>
      <c r="B39" s="23"/>
      <c r="C39" s="23"/>
      <c r="D39" s="23"/>
      <c r="E39" s="23"/>
      <c r="F39" s="16"/>
      <c r="G39" s="16"/>
    </row>
    <row r="40" spans="1:10" ht="13.8">
      <c r="A40" s="10" t="s">
        <v>87</v>
      </c>
      <c r="B40" s="23"/>
      <c r="C40" s="23"/>
      <c r="D40" s="23"/>
      <c r="E40" s="23"/>
      <c r="F40" s="16"/>
      <c r="G40" s="16"/>
    </row>
    <row r="41" spans="1:10" ht="13.8">
      <c r="B41" s="16"/>
      <c r="C41" s="16"/>
      <c r="D41" s="16"/>
      <c r="E41" s="16"/>
      <c r="F41" s="16"/>
      <c r="G41" s="16"/>
    </row>
    <row r="42" spans="1:10" ht="13.8">
      <c r="B42" s="16"/>
      <c r="C42" s="16"/>
      <c r="D42" s="16"/>
      <c r="E42" s="16"/>
      <c r="F42" s="16"/>
      <c r="G42" s="16"/>
    </row>
    <row r="43" spans="1:10" ht="13.8">
      <c r="B43" s="16"/>
      <c r="C43" s="16"/>
      <c r="D43" s="16"/>
      <c r="E43" s="16"/>
      <c r="F43" s="16"/>
      <c r="G43" s="16"/>
    </row>
    <row r="44" spans="1:10" ht="13.8">
      <c r="B44" s="16"/>
      <c r="C44" s="16"/>
      <c r="D44" s="16"/>
      <c r="E44" s="16"/>
      <c r="F44" s="16"/>
      <c r="G44" s="16"/>
    </row>
    <row r="45" spans="1:10" ht="13.8">
      <c r="B45" s="16"/>
      <c r="C45" s="16"/>
      <c r="D45" s="16"/>
      <c r="E45" s="16"/>
      <c r="F45" s="16"/>
      <c r="G45" s="16"/>
    </row>
    <row r="46" spans="1:10" ht="13.8">
      <c r="B46" s="16"/>
      <c r="C46" s="16"/>
      <c r="D46" s="16"/>
      <c r="E46" s="16"/>
      <c r="F46" s="16"/>
      <c r="G46" s="16"/>
    </row>
    <row r="47" spans="1:10" ht="13.8">
      <c r="B47" s="16"/>
      <c r="C47" s="16"/>
      <c r="D47" s="16"/>
      <c r="E47" s="16"/>
      <c r="F47" s="16"/>
      <c r="G47" s="16"/>
    </row>
    <row r="48" spans="1:10" ht="13.8">
      <c r="B48" s="16"/>
      <c r="C48" s="16"/>
      <c r="D48" s="16"/>
      <c r="E48" s="16"/>
      <c r="F48" s="16"/>
      <c r="G48" s="16"/>
    </row>
    <row r="49" spans="2:7" ht="13.8">
      <c r="B49" s="16"/>
      <c r="C49" s="16"/>
      <c r="D49" s="16"/>
      <c r="E49" s="16"/>
      <c r="F49" s="16"/>
      <c r="G49" s="16"/>
    </row>
    <row r="50" spans="2:7" ht="13.8">
      <c r="B50" s="16"/>
      <c r="C50" s="16"/>
      <c r="D50" s="16"/>
      <c r="E50" s="16"/>
      <c r="F50" s="16"/>
      <c r="G50" s="16"/>
    </row>
    <row r="51" spans="2:7" ht="13.8">
      <c r="B51" s="16"/>
      <c r="C51" s="16"/>
      <c r="D51" s="16"/>
      <c r="E51" s="16"/>
      <c r="F51" s="16"/>
      <c r="G51" s="16"/>
    </row>
    <row r="52" spans="2:7" ht="13.8">
      <c r="B52" s="16"/>
      <c r="C52" s="16"/>
      <c r="D52" s="16"/>
      <c r="E52" s="16"/>
      <c r="F52" s="16"/>
      <c r="G52" s="16"/>
    </row>
    <row r="53" spans="2:7" ht="13.8">
      <c r="B53" s="16"/>
      <c r="C53" s="16"/>
      <c r="D53" s="16"/>
      <c r="E53" s="16"/>
      <c r="F53" s="16"/>
      <c r="G53" s="16"/>
    </row>
    <row r="54" spans="2:7" ht="13.8">
      <c r="B54" s="16"/>
      <c r="C54" s="16"/>
      <c r="D54" s="16"/>
      <c r="E54" s="16"/>
      <c r="F54" s="16"/>
      <c r="G54" s="16"/>
    </row>
    <row r="55" spans="2:7" ht="13.8">
      <c r="B55" s="16"/>
      <c r="C55" s="16"/>
      <c r="D55" s="16"/>
      <c r="E55" s="16"/>
      <c r="F55" s="16"/>
      <c r="G55" s="16"/>
    </row>
    <row r="56" spans="2:7" ht="13.8">
      <c r="B56" s="16"/>
      <c r="C56" s="16"/>
      <c r="D56" s="16"/>
      <c r="E56" s="16"/>
      <c r="F56" s="16"/>
      <c r="G56" s="16"/>
    </row>
    <row r="57" spans="2:7" ht="13.8">
      <c r="B57" s="16"/>
      <c r="C57" s="16"/>
      <c r="D57" s="16"/>
      <c r="E57" s="16"/>
      <c r="F57" s="16"/>
      <c r="G57" s="16"/>
    </row>
    <row r="58" spans="2:7" ht="13.8">
      <c r="B58" s="16"/>
      <c r="C58" s="16"/>
      <c r="D58" s="16"/>
      <c r="E58" s="16"/>
      <c r="F58" s="16"/>
      <c r="G58" s="16"/>
    </row>
    <row r="59" spans="2:7" ht="13.8">
      <c r="B59" s="16"/>
      <c r="C59" s="16"/>
      <c r="D59" s="16"/>
      <c r="E59" s="16"/>
      <c r="F59" s="16"/>
      <c r="G59" s="16"/>
    </row>
    <row r="60" spans="2:7" ht="13.8">
      <c r="B60" s="16"/>
      <c r="C60" s="16"/>
      <c r="D60" s="16"/>
      <c r="E60" s="16"/>
      <c r="F60" s="16"/>
      <c r="G60" s="16"/>
    </row>
    <row r="61" spans="2:7" ht="13.8">
      <c r="B61" s="16"/>
      <c r="C61" s="16"/>
      <c r="D61" s="16"/>
      <c r="E61" s="16"/>
      <c r="F61" s="16"/>
      <c r="G61" s="16"/>
    </row>
    <row r="62" spans="2:7" ht="13.8">
      <c r="B62" s="16"/>
      <c r="C62" s="16"/>
      <c r="D62" s="16"/>
      <c r="E62" s="16"/>
      <c r="F62" s="16"/>
      <c r="G62" s="16"/>
    </row>
    <row r="63" spans="2:7" ht="13.8">
      <c r="B63" s="16"/>
      <c r="C63" s="16"/>
      <c r="D63" s="16"/>
      <c r="E63" s="16"/>
      <c r="F63" s="16"/>
      <c r="G63" s="16"/>
    </row>
    <row r="64" spans="2:7" ht="13.8">
      <c r="B64" s="16"/>
      <c r="C64" s="16"/>
      <c r="D64" s="16"/>
      <c r="E64" s="16"/>
      <c r="F64" s="16"/>
      <c r="G64" s="16"/>
    </row>
    <row r="65" spans="2:7" ht="13.8">
      <c r="B65" s="16"/>
      <c r="C65" s="16"/>
      <c r="D65" s="16"/>
      <c r="E65" s="16"/>
      <c r="F65" s="16"/>
      <c r="G65" s="16"/>
    </row>
    <row r="66" spans="2:7" ht="13.8">
      <c r="B66" s="16"/>
      <c r="C66" s="16"/>
      <c r="D66" s="16"/>
      <c r="E66" s="16"/>
      <c r="F66" s="16"/>
      <c r="G66" s="16"/>
    </row>
    <row r="67" spans="2:7" ht="13.8">
      <c r="B67" s="16"/>
      <c r="C67" s="16"/>
      <c r="D67" s="16"/>
      <c r="E67" s="16"/>
      <c r="F67" s="16"/>
      <c r="G67" s="16"/>
    </row>
    <row r="68" spans="2:7" ht="13.8">
      <c r="B68" s="16"/>
      <c r="C68" s="16"/>
      <c r="D68" s="16"/>
      <c r="E68" s="16"/>
      <c r="F68" s="16"/>
      <c r="G68" s="16"/>
    </row>
    <row r="69" spans="2:7" ht="13.8">
      <c r="B69" s="16"/>
      <c r="C69" s="16"/>
      <c r="D69" s="16"/>
      <c r="E69" s="16"/>
      <c r="F69" s="16"/>
      <c r="G69" s="16"/>
    </row>
    <row r="70" spans="2:7" ht="13.8">
      <c r="B70" s="16"/>
      <c r="C70" s="16"/>
      <c r="D70" s="16"/>
      <c r="E70" s="16"/>
      <c r="F70" s="16"/>
      <c r="G70" s="16"/>
    </row>
    <row r="71" spans="2:7" ht="13.8">
      <c r="B71" s="16"/>
      <c r="C71" s="16"/>
      <c r="D71" s="16"/>
      <c r="E71" s="16"/>
      <c r="F71" s="16"/>
      <c r="G71" s="16"/>
    </row>
    <row r="72" spans="2:7" ht="13.8">
      <c r="B72" s="16"/>
      <c r="C72" s="16"/>
      <c r="D72" s="16"/>
      <c r="E72" s="16"/>
      <c r="F72" s="16"/>
      <c r="G72" s="16"/>
    </row>
    <row r="73" spans="2:7" ht="13.8">
      <c r="B73" s="16"/>
      <c r="C73" s="16"/>
      <c r="D73" s="16"/>
      <c r="E73" s="16"/>
      <c r="F73" s="16"/>
      <c r="G73" s="16"/>
    </row>
    <row r="74" spans="2:7" ht="13.8">
      <c r="B74" s="16"/>
      <c r="C74" s="16"/>
      <c r="D74" s="16"/>
      <c r="E74" s="16"/>
      <c r="F74" s="16"/>
      <c r="G74" s="16"/>
    </row>
    <row r="75" spans="2:7" ht="13.8">
      <c r="B75" s="16"/>
      <c r="C75" s="16"/>
      <c r="D75" s="16"/>
      <c r="E75" s="16"/>
      <c r="F75" s="16"/>
      <c r="G75" s="16"/>
    </row>
    <row r="76" spans="2:7" ht="13.8">
      <c r="B76" s="16"/>
      <c r="C76" s="16"/>
      <c r="D76" s="16"/>
      <c r="E76" s="16"/>
      <c r="F76" s="16"/>
      <c r="G76" s="16"/>
    </row>
    <row r="77" spans="2:7" ht="13.8">
      <c r="B77" s="16"/>
      <c r="C77" s="16"/>
      <c r="D77" s="16"/>
      <c r="E77" s="16"/>
      <c r="F77" s="16"/>
      <c r="G77" s="16"/>
    </row>
    <row r="78" spans="2:7" ht="13.8">
      <c r="B78" s="16"/>
      <c r="C78" s="16"/>
      <c r="D78" s="16"/>
      <c r="E78" s="16"/>
      <c r="F78" s="16"/>
      <c r="G78" s="16"/>
    </row>
    <row r="79" spans="2:7" ht="13.8">
      <c r="B79" s="16"/>
      <c r="C79" s="16"/>
      <c r="D79" s="16"/>
      <c r="E79" s="16"/>
      <c r="F79" s="16"/>
      <c r="G79" s="16"/>
    </row>
    <row r="80" spans="2:7" ht="13.8">
      <c r="B80" s="16"/>
      <c r="C80" s="16"/>
      <c r="D80" s="16"/>
      <c r="E80" s="16"/>
      <c r="F80" s="16"/>
      <c r="G80" s="16"/>
    </row>
    <row r="81" spans="2:7" ht="13.8">
      <c r="B81" s="16"/>
      <c r="C81" s="16"/>
      <c r="D81" s="16"/>
      <c r="E81" s="16"/>
      <c r="F81" s="16"/>
      <c r="G81" s="16"/>
    </row>
    <row r="82" spans="2:7" ht="13.8">
      <c r="B82" s="16"/>
      <c r="C82" s="16"/>
      <c r="D82" s="16"/>
      <c r="E82" s="16"/>
      <c r="F82" s="16"/>
      <c r="G82" s="16"/>
    </row>
    <row r="83" spans="2:7" ht="13.8">
      <c r="B83" s="16"/>
      <c r="C83" s="16"/>
      <c r="D83" s="16"/>
      <c r="E83" s="16"/>
      <c r="F83" s="16"/>
      <c r="G83" s="16"/>
    </row>
    <row r="84" spans="2:7" ht="13.8">
      <c r="B84" s="16"/>
      <c r="C84" s="16"/>
      <c r="D84" s="16"/>
      <c r="E84" s="16"/>
      <c r="F84" s="16"/>
      <c r="G84" s="16"/>
    </row>
    <row r="85" spans="2:7" ht="13.8">
      <c r="B85" s="16"/>
      <c r="C85" s="16"/>
      <c r="D85" s="16"/>
      <c r="E85" s="16"/>
      <c r="F85" s="16"/>
      <c r="G85" s="16"/>
    </row>
    <row r="86" spans="2:7" ht="13.8">
      <c r="B86" s="16"/>
      <c r="C86" s="16"/>
      <c r="D86" s="16"/>
      <c r="E86" s="16"/>
      <c r="F86" s="16"/>
      <c r="G86" s="16"/>
    </row>
    <row r="87" spans="2:7" ht="13.8">
      <c r="B87" s="16"/>
      <c r="C87" s="16"/>
      <c r="D87" s="16"/>
      <c r="E87" s="16"/>
      <c r="F87" s="16"/>
      <c r="G87" s="16"/>
    </row>
    <row r="88" spans="2:7" ht="13.8">
      <c r="B88" s="16"/>
      <c r="C88" s="16"/>
      <c r="D88" s="16"/>
      <c r="E88" s="16"/>
      <c r="F88" s="16"/>
      <c r="G88" s="16"/>
    </row>
    <row r="89" spans="2:7" ht="13.8">
      <c r="B89" s="16"/>
      <c r="C89" s="16"/>
      <c r="D89" s="16"/>
      <c r="E89" s="16"/>
      <c r="F89" s="16"/>
      <c r="G89" s="16"/>
    </row>
    <row r="90" spans="2:7" ht="13.8">
      <c r="B90" s="16"/>
      <c r="C90" s="16"/>
      <c r="D90" s="16"/>
      <c r="E90" s="16"/>
      <c r="F90" s="16"/>
      <c r="G90" s="16"/>
    </row>
    <row r="91" spans="2:7" ht="13.8">
      <c r="B91" s="16"/>
      <c r="C91" s="16"/>
      <c r="D91" s="16"/>
      <c r="E91" s="16"/>
      <c r="F91" s="16"/>
      <c r="G91" s="16"/>
    </row>
    <row r="92" spans="2:7" ht="13.8">
      <c r="B92" s="16"/>
      <c r="C92" s="16"/>
      <c r="D92" s="16"/>
      <c r="E92" s="16"/>
      <c r="F92" s="16"/>
      <c r="G92" s="16"/>
    </row>
    <row r="93" spans="2:7" ht="13.8">
      <c r="B93" s="16"/>
      <c r="C93" s="16"/>
      <c r="D93" s="16"/>
      <c r="E93" s="16"/>
      <c r="F93" s="16"/>
      <c r="G93" s="16"/>
    </row>
    <row r="94" spans="2:7" ht="13.8">
      <c r="B94" s="16"/>
      <c r="C94" s="16"/>
      <c r="D94" s="16"/>
      <c r="E94" s="16"/>
      <c r="F94" s="16"/>
      <c r="G94" s="16"/>
    </row>
    <row r="95" spans="2:7" ht="13.8">
      <c r="B95" s="16"/>
      <c r="C95" s="16"/>
      <c r="D95" s="16"/>
      <c r="E95" s="16"/>
      <c r="F95" s="16"/>
      <c r="G95" s="16"/>
    </row>
    <row r="96" spans="2:7" ht="13.8">
      <c r="B96" s="16"/>
      <c r="C96" s="16"/>
      <c r="D96" s="16"/>
      <c r="E96" s="16"/>
      <c r="F96" s="16"/>
      <c r="G96" s="16"/>
    </row>
    <row r="97" spans="2:7" ht="13.8">
      <c r="B97" s="16"/>
      <c r="C97" s="16"/>
      <c r="D97" s="16"/>
      <c r="E97" s="16"/>
      <c r="F97" s="16"/>
      <c r="G97" s="16"/>
    </row>
    <row r="98" spans="2:7" ht="13.8">
      <c r="B98" s="16"/>
      <c r="C98" s="16"/>
      <c r="D98" s="16"/>
      <c r="E98" s="16"/>
      <c r="F98" s="16"/>
      <c r="G98" s="16"/>
    </row>
    <row r="99" spans="2:7" ht="13.8">
      <c r="B99" s="16"/>
      <c r="C99" s="16"/>
      <c r="D99" s="16"/>
      <c r="E99" s="16"/>
      <c r="F99" s="16"/>
      <c r="G99" s="16"/>
    </row>
    <row r="100" spans="2:7" ht="13.8">
      <c r="B100" s="16"/>
      <c r="C100" s="16"/>
      <c r="D100" s="16"/>
      <c r="E100" s="16"/>
      <c r="F100" s="16"/>
      <c r="G100" s="16"/>
    </row>
    <row r="101" spans="2:7" ht="13.8">
      <c r="B101" s="16"/>
      <c r="C101" s="16"/>
      <c r="D101" s="16"/>
      <c r="E101" s="16"/>
      <c r="F101" s="16"/>
      <c r="G101" s="16"/>
    </row>
    <row r="102" spans="2:7" ht="13.8">
      <c r="B102" s="16"/>
      <c r="C102" s="16"/>
      <c r="D102" s="16"/>
      <c r="E102" s="16"/>
      <c r="F102" s="16"/>
      <c r="G102" s="16"/>
    </row>
    <row r="103" spans="2:7" ht="13.8">
      <c r="B103" s="16"/>
      <c r="C103" s="16"/>
      <c r="D103" s="16"/>
      <c r="E103" s="16"/>
      <c r="F103" s="16"/>
      <c r="G103" s="16"/>
    </row>
    <row r="104" spans="2:7" ht="13.8">
      <c r="B104" s="16"/>
      <c r="C104" s="16"/>
      <c r="D104" s="16"/>
      <c r="E104" s="16"/>
      <c r="F104" s="16"/>
      <c r="G104" s="16"/>
    </row>
    <row r="105" spans="2:7" ht="13.8">
      <c r="B105" s="16"/>
      <c r="C105" s="16"/>
      <c r="D105" s="16"/>
      <c r="E105" s="16"/>
      <c r="F105" s="16"/>
      <c r="G105" s="16"/>
    </row>
    <row r="106" spans="2:7" ht="13.8">
      <c r="B106" s="16"/>
      <c r="C106" s="16"/>
      <c r="D106" s="16"/>
      <c r="E106" s="16"/>
      <c r="F106" s="16"/>
      <c r="G106" s="16"/>
    </row>
    <row r="107" spans="2:7" ht="13.8">
      <c r="B107" s="16"/>
      <c r="C107" s="16"/>
      <c r="D107" s="16"/>
      <c r="E107" s="16"/>
      <c r="F107" s="16"/>
      <c r="G107" s="16"/>
    </row>
    <row r="108" spans="2:7" ht="13.8">
      <c r="B108" s="16"/>
      <c r="C108" s="16"/>
      <c r="D108" s="16"/>
      <c r="E108" s="16"/>
      <c r="F108" s="16"/>
      <c r="G108" s="16"/>
    </row>
    <row r="109" spans="2:7" ht="13.8">
      <c r="B109" s="16"/>
      <c r="C109" s="16"/>
      <c r="D109" s="16"/>
      <c r="E109" s="16"/>
      <c r="F109" s="16"/>
      <c r="G109" s="16"/>
    </row>
    <row r="110" spans="2:7" ht="13.8">
      <c r="B110" s="16"/>
      <c r="C110" s="16"/>
      <c r="D110" s="16"/>
      <c r="E110" s="16"/>
      <c r="F110" s="16"/>
      <c r="G110" s="16"/>
    </row>
    <row r="111" spans="2:7" ht="13.8">
      <c r="B111" s="16"/>
      <c r="C111" s="16"/>
      <c r="D111" s="16"/>
      <c r="E111" s="16"/>
      <c r="F111" s="16"/>
      <c r="G111" s="16"/>
    </row>
    <row r="112" spans="2:7" ht="13.8">
      <c r="B112" s="16"/>
      <c r="C112" s="16"/>
      <c r="D112" s="16"/>
      <c r="E112" s="16"/>
      <c r="F112" s="16"/>
      <c r="G112" s="16"/>
    </row>
    <row r="113" spans="2:7" ht="13.8">
      <c r="B113" s="16"/>
      <c r="C113" s="16"/>
      <c r="D113" s="16"/>
      <c r="E113" s="16"/>
      <c r="F113" s="16"/>
      <c r="G113" s="16"/>
    </row>
    <row r="114" spans="2:7" ht="13.8">
      <c r="B114" s="16"/>
      <c r="C114" s="16"/>
      <c r="D114" s="16"/>
      <c r="E114" s="16"/>
      <c r="F114" s="16"/>
      <c r="G114" s="16"/>
    </row>
    <row r="115" spans="2:7" ht="13.8">
      <c r="B115" s="16"/>
      <c r="C115" s="16"/>
      <c r="D115" s="16"/>
      <c r="E115" s="16"/>
      <c r="F115" s="16"/>
      <c r="G115" s="16"/>
    </row>
    <row r="116" spans="2:7" ht="13.8">
      <c r="B116" s="16"/>
      <c r="C116" s="16"/>
      <c r="D116" s="16"/>
      <c r="E116" s="16"/>
      <c r="F116" s="16"/>
      <c r="G116" s="16"/>
    </row>
    <row r="117" spans="2:7" ht="13.8">
      <c r="B117" s="16"/>
      <c r="C117" s="16"/>
      <c r="D117" s="16"/>
      <c r="E117" s="16"/>
      <c r="F117" s="16"/>
      <c r="G117" s="16"/>
    </row>
    <row r="118" spans="2:7" ht="13.8">
      <c r="B118" s="16"/>
      <c r="C118" s="16"/>
      <c r="D118" s="16"/>
      <c r="E118" s="16"/>
      <c r="F118" s="16"/>
      <c r="G118" s="16"/>
    </row>
    <row r="119" spans="2:7" ht="13.8">
      <c r="B119" s="16"/>
      <c r="C119" s="16"/>
      <c r="D119" s="16"/>
      <c r="E119" s="16"/>
      <c r="F119" s="16"/>
      <c r="G119" s="16"/>
    </row>
    <row r="120" spans="2:7" ht="13.8">
      <c r="B120" s="16"/>
      <c r="C120" s="16"/>
      <c r="D120" s="16"/>
      <c r="E120" s="16"/>
      <c r="F120" s="16"/>
      <c r="G120" s="16"/>
    </row>
    <row r="121" spans="2:7" ht="13.8">
      <c r="B121" s="16"/>
      <c r="C121" s="16"/>
      <c r="D121" s="16"/>
      <c r="E121" s="16"/>
      <c r="F121" s="16"/>
      <c r="G121" s="16"/>
    </row>
    <row r="122" spans="2:7" ht="13.8">
      <c r="B122" s="16"/>
      <c r="C122" s="16"/>
      <c r="D122" s="16"/>
      <c r="E122" s="16"/>
      <c r="F122" s="16"/>
      <c r="G122" s="16"/>
    </row>
    <row r="123" spans="2:7" ht="13.8">
      <c r="B123" s="16"/>
      <c r="C123" s="16"/>
      <c r="D123" s="16"/>
      <c r="E123" s="16"/>
      <c r="F123" s="16"/>
      <c r="G123" s="16"/>
    </row>
    <row r="124" spans="2:7" ht="13.8">
      <c r="B124" s="16"/>
      <c r="C124" s="16"/>
      <c r="D124" s="16"/>
      <c r="E124" s="16"/>
      <c r="F124" s="16"/>
      <c r="G124" s="16"/>
    </row>
    <row r="125" spans="2:7" ht="13.8">
      <c r="B125" s="16"/>
      <c r="C125" s="16"/>
      <c r="D125" s="16"/>
      <c r="E125" s="16"/>
      <c r="F125" s="16"/>
      <c r="G125" s="16"/>
    </row>
    <row r="126" spans="2:7" ht="13.8">
      <c r="B126" s="16"/>
      <c r="C126" s="16"/>
      <c r="D126" s="16"/>
      <c r="E126" s="16"/>
      <c r="F126" s="16"/>
      <c r="G126" s="16"/>
    </row>
    <row r="127" spans="2:7" ht="13.8">
      <c r="B127" s="16"/>
      <c r="C127" s="16"/>
      <c r="D127" s="16"/>
      <c r="E127" s="16"/>
      <c r="F127" s="16"/>
      <c r="G127" s="16"/>
    </row>
    <row r="128" spans="2:7" ht="13.8">
      <c r="B128" s="16"/>
      <c r="C128" s="16"/>
      <c r="D128" s="16"/>
      <c r="E128" s="16"/>
      <c r="F128" s="16"/>
      <c r="G128" s="16"/>
    </row>
    <row r="129" spans="2:7" ht="13.8">
      <c r="B129" s="16"/>
      <c r="C129" s="16"/>
      <c r="D129" s="16"/>
      <c r="E129" s="16"/>
      <c r="F129" s="16"/>
      <c r="G129" s="16"/>
    </row>
    <row r="130" spans="2:7" ht="13.8">
      <c r="B130" s="16"/>
      <c r="C130" s="16"/>
      <c r="D130" s="16"/>
      <c r="E130" s="16"/>
      <c r="F130" s="16"/>
      <c r="G130" s="16"/>
    </row>
    <row r="131" spans="2:7" ht="13.8">
      <c r="B131" s="16"/>
      <c r="C131" s="16"/>
      <c r="D131" s="16"/>
      <c r="E131" s="16"/>
      <c r="F131" s="16"/>
      <c r="G131" s="16"/>
    </row>
    <row r="132" spans="2:7" ht="13.8">
      <c r="B132" s="16"/>
      <c r="C132" s="16"/>
      <c r="D132" s="16"/>
      <c r="E132" s="16"/>
      <c r="F132" s="16"/>
      <c r="G132" s="16"/>
    </row>
    <row r="133" spans="2:7" ht="13.8">
      <c r="B133" s="16"/>
      <c r="C133" s="16"/>
      <c r="D133" s="16"/>
      <c r="E133" s="16"/>
      <c r="F133" s="16"/>
      <c r="G133" s="16"/>
    </row>
    <row r="134" spans="2:7" ht="13.8">
      <c r="B134" s="16"/>
      <c r="C134" s="16"/>
      <c r="D134" s="16"/>
      <c r="E134" s="16"/>
      <c r="F134" s="16"/>
      <c r="G134" s="16"/>
    </row>
    <row r="135" spans="2:7" ht="13.8">
      <c r="B135" s="16"/>
      <c r="C135" s="16"/>
      <c r="D135" s="16"/>
      <c r="E135" s="16"/>
      <c r="F135" s="16"/>
      <c r="G135" s="16"/>
    </row>
    <row r="136" spans="2:7" ht="13.8">
      <c r="B136" s="16"/>
      <c r="C136" s="16"/>
      <c r="D136" s="16"/>
      <c r="E136" s="16"/>
      <c r="F136" s="16"/>
      <c r="G136" s="16"/>
    </row>
    <row r="137" spans="2:7" ht="13.8">
      <c r="B137" s="16"/>
      <c r="C137" s="16"/>
      <c r="D137" s="16"/>
      <c r="E137" s="16"/>
      <c r="F137" s="16"/>
      <c r="G137" s="16"/>
    </row>
    <row r="138" spans="2:7" ht="13.8">
      <c r="B138" s="16"/>
      <c r="C138" s="16"/>
      <c r="D138" s="16"/>
      <c r="E138" s="16"/>
      <c r="F138" s="16"/>
      <c r="G138" s="16"/>
    </row>
  </sheetData>
  <mergeCells count="2">
    <mergeCell ref="A1:E1"/>
    <mergeCell ref="A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F6A7F-71BC-4D11-8BCA-D8D6BED6D607}">
  <dimension ref="A1:H53"/>
  <sheetViews>
    <sheetView workbookViewId="0">
      <selection activeCell="E7" sqref="E7"/>
    </sheetView>
  </sheetViews>
  <sheetFormatPr defaultRowHeight="13.2"/>
  <cols>
    <col min="1" max="1" width="35.21875" customWidth="1"/>
    <col min="4" max="6" width="12.44140625" bestFit="1" customWidth="1"/>
  </cols>
  <sheetData>
    <row r="1" spans="1:8" ht="18">
      <c r="A1" s="55" t="s">
        <v>133</v>
      </c>
      <c r="B1" s="55"/>
      <c r="C1" s="55"/>
      <c r="D1" s="55"/>
      <c r="E1" s="55"/>
    </row>
    <row r="2" spans="1:8" ht="18">
      <c r="A2" s="55" t="s">
        <v>132</v>
      </c>
      <c r="B2" s="55"/>
      <c r="C2" s="55"/>
      <c r="D2" s="55"/>
      <c r="E2" s="55"/>
      <c r="F2" s="22"/>
      <c r="G2" s="22"/>
      <c r="H2" s="14"/>
    </row>
    <row r="3" spans="1:8" ht="18">
      <c r="A3" s="30"/>
      <c r="B3" s="31" t="s">
        <v>52</v>
      </c>
      <c r="C3" s="31" t="s">
        <v>52</v>
      </c>
      <c r="D3" s="31" t="s">
        <v>52</v>
      </c>
      <c r="E3" s="31" t="s">
        <v>52</v>
      </c>
      <c r="F3" s="22"/>
      <c r="G3" s="22"/>
      <c r="H3" s="14"/>
    </row>
    <row r="4" spans="1:8" ht="13.8">
      <c r="A4" s="13" t="s">
        <v>104</v>
      </c>
      <c r="B4" s="22"/>
      <c r="C4" s="22"/>
      <c r="D4" s="22"/>
      <c r="E4" s="22"/>
      <c r="F4" s="22"/>
      <c r="G4" s="22"/>
      <c r="H4" s="14"/>
    </row>
    <row r="5" spans="1:8" ht="13.8">
      <c r="A5" s="13" t="s">
        <v>105</v>
      </c>
      <c r="B5" s="22"/>
      <c r="C5" s="22"/>
      <c r="D5" s="22"/>
      <c r="E5" s="22"/>
      <c r="F5" s="22"/>
      <c r="G5" s="22"/>
      <c r="H5" s="14"/>
    </row>
    <row r="6" spans="1:8" ht="13.8">
      <c r="A6" s="14"/>
      <c r="B6" s="22"/>
      <c r="C6" s="22"/>
      <c r="D6" s="23"/>
      <c r="E6" s="22"/>
      <c r="F6" s="22"/>
      <c r="G6" s="22"/>
      <c r="H6" s="14"/>
    </row>
    <row r="7" spans="1:8" ht="13.8">
      <c r="A7" s="14"/>
      <c r="B7" s="22"/>
      <c r="C7" s="22"/>
      <c r="D7" s="23"/>
      <c r="E7" s="23"/>
      <c r="F7" s="22"/>
      <c r="G7" s="22"/>
      <c r="H7" s="14"/>
    </row>
    <row r="8" spans="1:8" ht="13.8">
      <c r="A8" s="14"/>
      <c r="B8" s="22"/>
      <c r="C8" s="22"/>
      <c r="D8" s="22"/>
      <c r="E8" s="23"/>
      <c r="F8" s="22"/>
      <c r="G8" s="22"/>
      <c r="H8" s="14"/>
    </row>
    <row r="9" spans="1:8" ht="13.8">
      <c r="A9" s="14"/>
      <c r="B9" s="22"/>
      <c r="C9" s="22"/>
      <c r="D9" s="22"/>
      <c r="E9" s="23"/>
      <c r="F9" s="22"/>
      <c r="G9" s="22"/>
      <c r="H9" s="14"/>
    </row>
    <row r="10" spans="1:8" ht="13.8">
      <c r="A10" s="14"/>
      <c r="B10" s="22"/>
      <c r="C10" s="22"/>
      <c r="D10" s="22"/>
      <c r="E10" s="23"/>
      <c r="F10" s="22"/>
      <c r="G10" s="22"/>
      <c r="H10" s="14"/>
    </row>
    <row r="11" spans="1:8" ht="13.8">
      <c r="A11" s="13" t="s">
        <v>107</v>
      </c>
      <c r="B11" s="22"/>
      <c r="C11" s="22"/>
      <c r="D11" s="22"/>
      <c r="E11" s="22"/>
      <c r="F11" s="23"/>
      <c r="G11" s="22"/>
      <c r="H11" s="14"/>
    </row>
    <row r="12" spans="1:8" ht="13.8">
      <c r="A12" s="14"/>
      <c r="B12" s="22"/>
      <c r="C12" s="22"/>
      <c r="D12" s="22"/>
      <c r="E12" s="22"/>
      <c r="F12" s="22"/>
      <c r="G12" s="22"/>
      <c r="H12" s="14"/>
    </row>
    <row r="13" spans="1:8" ht="13.8">
      <c r="A13" s="13" t="s">
        <v>106</v>
      </c>
      <c r="B13" s="22"/>
      <c r="C13" s="22"/>
      <c r="D13" s="22"/>
      <c r="E13" s="22"/>
      <c r="F13" s="22"/>
      <c r="G13" s="22"/>
      <c r="H13" s="14"/>
    </row>
    <row r="14" spans="1:8" ht="13.8">
      <c r="A14" s="14"/>
      <c r="B14" s="22"/>
      <c r="C14" s="22"/>
      <c r="D14" s="23"/>
      <c r="E14" s="22"/>
      <c r="F14" s="22"/>
      <c r="G14" s="22"/>
      <c r="H14" s="14"/>
    </row>
    <row r="15" spans="1:8" ht="13.8">
      <c r="A15" s="14"/>
      <c r="B15" s="22"/>
      <c r="C15" s="22"/>
      <c r="D15" s="23"/>
      <c r="E15" s="23"/>
      <c r="F15" s="22"/>
      <c r="G15" s="22"/>
      <c r="H15" s="14"/>
    </row>
    <row r="16" spans="1:8" ht="13.8">
      <c r="A16" s="14"/>
      <c r="B16" s="22"/>
      <c r="C16" s="22"/>
      <c r="D16" s="23"/>
      <c r="E16" s="22"/>
      <c r="F16" s="22"/>
      <c r="G16" s="22"/>
      <c r="H16" s="14"/>
    </row>
    <row r="17" spans="1:8" ht="13.8">
      <c r="A17" s="14"/>
      <c r="B17" s="22"/>
      <c r="C17" s="22"/>
      <c r="D17" s="23"/>
      <c r="E17" s="23"/>
      <c r="F17" s="22"/>
      <c r="G17" s="22"/>
      <c r="H17" s="14"/>
    </row>
    <row r="18" spans="1:8" ht="13.8">
      <c r="A18" s="14"/>
      <c r="B18" s="22"/>
      <c r="C18" s="22"/>
      <c r="D18" s="23"/>
      <c r="E18" s="22"/>
      <c r="F18" s="22"/>
      <c r="G18" s="22"/>
      <c r="H18" s="14"/>
    </row>
    <row r="19" spans="1:8" ht="13.8">
      <c r="A19" s="14"/>
      <c r="B19" s="22"/>
      <c r="C19" s="22"/>
      <c r="D19" s="23"/>
      <c r="E19" s="23"/>
      <c r="F19" s="22"/>
      <c r="G19" s="22"/>
      <c r="H19" s="14"/>
    </row>
    <row r="20" spans="1:8" ht="13.8">
      <c r="A20" s="14"/>
      <c r="B20" s="22"/>
      <c r="C20" s="22"/>
      <c r="D20" s="23"/>
      <c r="E20" s="22"/>
      <c r="F20" s="22"/>
      <c r="G20" s="22"/>
      <c r="H20" s="14"/>
    </row>
    <row r="21" spans="1:8" ht="13.8">
      <c r="A21" s="14"/>
      <c r="B21" s="22"/>
      <c r="C21" s="22"/>
      <c r="D21" s="23"/>
      <c r="E21" s="23"/>
      <c r="F21" s="22"/>
      <c r="G21" s="22"/>
      <c r="H21" s="14"/>
    </row>
    <row r="22" spans="1:8" ht="13.8">
      <c r="A22" s="13" t="s">
        <v>108</v>
      </c>
      <c r="B22" s="22"/>
      <c r="C22" s="22"/>
      <c r="D22" s="22"/>
      <c r="E22" s="22"/>
      <c r="F22" s="23"/>
      <c r="G22" s="22"/>
      <c r="H22" s="14"/>
    </row>
    <row r="23" spans="1:8" ht="13.8">
      <c r="A23" s="14"/>
      <c r="B23" s="22"/>
      <c r="C23" s="22"/>
      <c r="D23" s="22"/>
      <c r="E23" s="22"/>
      <c r="F23" s="22"/>
      <c r="G23" s="22"/>
      <c r="H23" s="14"/>
    </row>
    <row r="24" spans="1:8" ht="13.8">
      <c r="A24" s="13" t="s">
        <v>94</v>
      </c>
      <c r="B24" s="22"/>
      <c r="C24" s="22"/>
      <c r="D24" s="22"/>
      <c r="E24" s="22"/>
      <c r="F24" s="22"/>
      <c r="G24" s="22"/>
      <c r="H24" s="14"/>
    </row>
    <row r="25" spans="1:8" ht="13.8">
      <c r="A25" s="14"/>
      <c r="B25" s="22"/>
      <c r="C25" s="22"/>
      <c r="D25" s="22"/>
      <c r="E25" s="23"/>
      <c r="F25" s="23"/>
      <c r="G25" s="22"/>
      <c r="H25" s="14"/>
    </row>
    <row r="26" spans="1:8" ht="13.8">
      <c r="A26" s="13" t="s">
        <v>109</v>
      </c>
      <c r="B26" s="22"/>
      <c r="C26" s="22"/>
      <c r="D26" s="22"/>
      <c r="E26" s="22"/>
      <c r="F26" s="23"/>
      <c r="G26" s="22"/>
      <c r="H26" s="14"/>
    </row>
    <row r="27" spans="1:8" ht="13.8">
      <c r="A27" s="13" t="s">
        <v>110</v>
      </c>
      <c r="B27" s="22"/>
      <c r="C27" s="22"/>
      <c r="D27" s="22"/>
      <c r="E27" s="22"/>
      <c r="F27" s="22"/>
      <c r="G27" s="22"/>
      <c r="H27" s="14"/>
    </row>
    <row r="28" spans="1:8" ht="13.8">
      <c r="A28" s="14"/>
      <c r="B28" s="22"/>
      <c r="C28" s="22"/>
      <c r="D28" s="22"/>
      <c r="E28" s="22"/>
      <c r="F28" s="22"/>
      <c r="G28" s="22"/>
      <c r="H28" s="14"/>
    </row>
    <row r="29" spans="1:8" ht="13.8">
      <c r="A29" s="13" t="s">
        <v>111</v>
      </c>
      <c r="B29" s="22"/>
      <c r="C29" s="22"/>
      <c r="D29" s="22"/>
      <c r="E29" s="22"/>
      <c r="F29" s="22"/>
      <c r="G29" s="22"/>
      <c r="H29" s="14"/>
    </row>
    <row r="30" spans="1:8" ht="13.8">
      <c r="A30" s="13" t="s">
        <v>112</v>
      </c>
      <c r="B30" s="24"/>
      <c r="C30" s="24"/>
      <c r="D30" s="24"/>
      <c r="E30" s="24"/>
      <c r="F30" s="24"/>
      <c r="G30" s="24"/>
    </row>
    <row r="31" spans="1:8" ht="13.8">
      <c r="A31" s="25"/>
      <c r="B31" s="24"/>
      <c r="C31" s="24"/>
      <c r="D31" s="26"/>
      <c r="E31" s="24"/>
      <c r="F31" s="24"/>
      <c r="G31" s="24"/>
    </row>
    <row r="32" spans="1:8" ht="13.8">
      <c r="A32" s="25"/>
      <c r="B32" s="24"/>
      <c r="C32" s="24"/>
      <c r="D32" s="26"/>
      <c r="E32" s="24"/>
      <c r="F32" s="24"/>
      <c r="G32" s="24"/>
    </row>
    <row r="33" spans="1:7" ht="13.8">
      <c r="A33" s="25"/>
      <c r="B33" s="24"/>
      <c r="C33" s="24"/>
      <c r="D33" s="26"/>
      <c r="E33" s="24"/>
      <c r="F33" s="24"/>
      <c r="G33" s="24"/>
    </row>
    <row r="34" spans="1:7" ht="13.8">
      <c r="A34" s="25"/>
      <c r="B34" s="24"/>
      <c r="C34" s="24"/>
      <c r="D34" s="26"/>
      <c r="E34" s="24"/>
      <c r="F34" s="24"/>
      <c r="G34" s="24"/>
    </row>
    <row r="35" spans="1:7" ht="13.8">
      <c r="A35" s="18" t="s">
        <v>117</v>
      </c>
      <c r="B35" s="24"/>
      <c r="C35" s="24"/>
      <c r="D35" s="24"/>
      <c r="E35" s="26"/>
      <c r="F35" s="24"/>
      <c r="G35" s="24"/>
    </row>
    <row r="36" spans="1:7">
      <c r="B36" s="24"/>
      <c r="C36" s="24"/>
      <c r="D36" s="24"/>
      <c r="E36" s="24"/>
      <c r="F36" s="24"/>
      <c r="G36" s="24"/>
    </row>
    <row r="37" spans="1:7" ht="13.8">
      <c r="A37" s="18" t="s">
        <v>118</v>
      </c>
      <c r="B37" s="24"/>
      <c r="C37" s="24"/>
      <c r="D37" s="24"/>
      <c r="E37" s="24"/>
      <c r="F37" s="24"/>
      <c r="G37" s="24"/>
    </row>
    <row r="38" spans="1:7">
      <c r="A38" s="3"/>
      <c r="B38" s="24"/>
      <c r="C38" s="24"/>
      <c r="D38" s="26"/>
      <c r="E38" s="24"/>
      <c r="F38" s="24"/>
      <c r="G38" s="24"/>
    </row>
    <row r="39" spans="1:7">
      <c r="A39" s="10" t="s">
        <v>120</v>
      </c>
      <c r="B39" s="24"/>
      <c r="C39" s="24"/>
      <c r="D39" s="24"/>
      <c r="E39" s="26"/>
      <c r="F39" s="24"/>
      <c r="G39" s="24"/>
    </row>
    <row r="40" spans="1:7">
      <c r="A40" s="10" t="s">
        <v>121</v>
      </c>
      <c r="B40" s="24"/>
      <c r="C40" s="24"/>
      <c r="D40" s="24"/>
      <c r="E40" s="24"/>
      <c r="F40" s="26"/>
      <c r="G40" s="24"/>
    </row>
    <row r="41" spans="1:7">
      <c r="A41" s="10" t="s">
        <v>122</v>
      </c>
      <c r="B41" s="24"/>
      <c r="C41" s="24"/>
      <c r="D41" s="24"/>
      <c r="E41" s="24"/>
      <c r="F41" s="27"/>
      <c r="G41" s="24"/>
    </row>
    <row r="42" spans="1:7">
      <c r="B42" s="24"/>
      <c r="C42" s="24"/>
      <c r="D42" s="24"/>
      <c r="E42" s="24"/>
      <c r="F42" s="24"/>
      <c r="G42" s="24"/>
    </row>
    <row r="43" spans="1:7">
      <c r="A43" s="10" t="s">
        <v>123</v>
      </c>
      <c r="B43" s="24"/>
      <c r="C43" s="24"/>
      <c r="D43" s="24"/>
      <c r="E43" s="24"/>
      <c r="F43" s="24"/>
      <c r="G43" s="24"/>
    </row>
    <row r="44" spans="1:7">
      <c r="A44" s="3"/>
      <c r="B44" s="24"/>
      <c r="C44" s="24"/>
      <c r="D44" s="26"/>
      <c r="E44" s="24"/>
      <c r="F44" s="24"/>
      <c r="G44" s="24"/>
    </row>
    <row r="45" spans="1:7">
      <c r="A45" s="3"/>
      <c r="B45" s="24"/>
      <c r="C45" s="24"/>
      <c r="D45" s="26"/>
      <c r="E45" s="24"/>
      <c r="F45" s="24"/>
      <c r="G45" s="24"/>
    </row>
    <row r="46" spans="1:7">
      <c r="A46" s="3"/>
      <c r="B46" s="24"/>
      <c r="C46" s="24"/>
      <c r="D46" s="24"/>
      <c r="E46" s="26"/>
      <c r="F46" s="27"/>
      <c r="G46" s="24"/>
    </row>
    <row r="47" spans="1:7">
      <c r="A47" s="3"/>
      <c r="B47" s="24"/>
      <c r="C47" s="24"/>
      <c r="D47" s="24"/>
      <c r="E47" s="26"/>
      <c r="F47" s="24"/>
      <c r="G47" s="24"/>
    </row>
    <row r="48" spans="1:7">
      <c r="A48" s="3"/>
      <c r="B48" s="24"/>
      <c r="C48" s="24"/>
      <c r="D48" s="24"/>
      <c r="E48" s="26"/>
      <c r="F48" s="24"/>
      <c r="G48" s="24"/>
    </row>
    <row r="49" spans="1:7">
      <c r="A49" s="10" t="s">
        <v>128</v>
      </c>
      <c r="B49" s="24"/>
      <c r="C49" s="24"/>
      <c r="D49" s="24"/>
      <c r="E49" s="24"/>
      <c r="F49" s="24"/>
      <c r="G49" s="24"/>
    </row>
    <row r="50" spans="1:7">
      <c r="B50" s="24"/>
      <c r="C50" s="24"/>
      <c r="D50" s="24"/>
      <c r="E50" s="24"/>
      <c r="F50" s="24"/>
      <c r="G50" s="24"/>
    </row>
    <row r="51" spans="1:7">
      <c r="B51" s="24"/>
      <c r="C51" s="24"/>
      <c r="D51" s="24"/>
      <c r="E51" s="24"/>
      <c r="F51" s="24"/>
      <c r="G51" s="24"/>
    </row>
    <row r="52" spans="1:7">
      <c r="B52" s="24"/>
      <c r="C52" s="24"/>
      <c r="D52" s="24"/>
      <c r="E52" s="24"/>
      <c r="F52" s="24"/>
      <c r="G52" s="24"/>
    </row>
    <row r="53" spans="1:7">
      <c r="B53" s="24"/>
      <c r="C53" s="24"/>
      <c r="D53" s="24"/>
      <c r="E53" s="24"/>
      <c r="F53" s="24"/>
      <c r="G53" s="24"/>
    </row>
  </sheetData>
  <mergeCells count="2">
    <mergeCell ref="A1:E1"/>
    <mergeCell ref="A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5"/>
  <sheetViews>
    <sheetView showGridLines="0" topLeftCell="A31" zoomScale="85" zoomScaleNormal="85" workbookViewId="0">
      <selection activeCell="I19" sqref="I19"/>
    </sheetView>
  </sheetViews>
  <sheetFormatPr defaultColWidth="9.109375" defaultRowHeight="13.2"/>
  <cols>
    <col min="1" max="1" width="49.6640625" style="1" customWidth="1"/>
    <col min="2" max="2" width="14.6640625" style="1" customWidth="1"/>
    <col min="3" max="3" width="14.6640625" style="3" customWidth="1"/>
    <col min="4" max="4" width="9.109375" style="3"/>
    <col min="5" max="5" width="10.44140625" style="3" bestFit="1" customWidth="1"/>
    <col min="6" max="16384" width="9.109375" style="3"/>
  </cols>
  <sheetData>
    <row r="1" spans="1:7" s="4" customFormat="1" ht="18.600000000000001" thickBot="1">
      <c r="A1" s="51" t="s">
        <v>3</v>
      </c>
      <c r="B1" s="52"/>
      <c r="C1" s="36"/>
      <c r="D1" s="45"/>
      <c r="E1" s="45"/>
      <c r="F1" s="45"/>
      <c r="G1" s="45"/>
    </row>
    <row r="2" spans="1:7" s="2" customFormat="1" ht="18.600000000000001" thickBot="1">
      <c r="A2" s="53" t="s">
        <v>129</v>
      </c>
      <c r="B2" s="54"/>
      <c r="C2" s="37"/>
      <c r="D2" s="46"/>
      <c r="E2" s="47"/>
      <c r="F2" s="47"/>
      <c r="G2" s="47"/>
    </row>
    <row r="3" spans="1:7" ht="15" thickBot="1">
      <c r="A3" s="56" t="s">
        <v>46</v>
      </c>
      <c r="B3" s="58" t="s">
        <v>4</v>
      </c>
      <c r="C3" s="59"/>
      <c r="D3" s="48"/>
      <c r="E3" s="49"/>
      <c r="F3" s="49"/>
      <c r="G3" s="49"/>
    </row>
    <row r="4" spans="1:7" ht="15" thickBot="1">
      <c r="A4" s="57"/>
      <c r="B4" s="38" t="s">
        <v>0</v>
      </c>
      <c r="C4" s="38" t="s">
        <v>1</v>
      </c>
      <c r="D4" s="48"/>
      <c r="E4" s="49"/>
      <c r="F4" s="49"/>
      <c r="G4" s="49"/>
    </row>
    <row r="5" spans="1:7" ht="15" thickBot="1">
      <c r="A5" s="39" t="s">
        <v>47</v>
      </c>
      <c r="B5" s="40">
        <v>155000</v>
      </c>
      <c r="C5" s="40"/>
      <c r="D5" s="48"/>
      <c r="E5" s="49"/>
      <c r="F5" s="49"/>
      <c r="G5" s="49"/>
    </row>
    <row r="6" spans="1:7" ht="14.4">
      <c r="A6" s="41" t="s">
        <v>5</v>
      </c>
      <c r="B6" s="42">
        <v>500</v>
      </c>
      <c r="C6" s="42"/>
      <c r="D6" s="48"/>
      <c r="E6" s="49"/>
      <c r="F6" s="49"/>
      <c r="G6" s="49"/>
    </row>
    <row r="7" spans="1:7" ht="14.4">
      <c r="A7" s="39" t="s">
        <v>6</v>
      </c>
      <c r="B7" s="40">
        <v>35000</v>
      </c>
      <c r="C7" s="40"/>
      <c r="D7" s="48"/>
      <c r="E7" s="49"/>
      <c r="F7" s="49"/>
      <c r="G7" s="49"/>
    </row>
    <row r="8" spans="1:7" ht="14.4">
      <c r="A8" s="39" t="s">
        <v>92</v>
      </c>
      <c r="B8" s="40">
        <v>197000</v>
      </c>
      <c r="C8" s="40"/>
      <c r="D8" s="48"/>
      <c r="E8" s="49"/>
      <c r="F8" s="49"/>
      <c r="G8" s="49"/>
    </row>
    <row r="9" spans="1:7" ht="14.4">
      <c r="A9" s="39" t="s">
        <v>48</v>
      </c>
      <c r="B9" s="40">
        <v>3500</v>
      </c>
      <c r="C9" s="40"/>
      <c r="D9" s="48"/>
      <c r="E9" s="49"/>
      <c r="F9" s="49"/>
      <c r="G9" s="49"/>
    </row>
    <row r="10" spans="1:7" ht="14.4">
      <c r="A10" s="39" t="s">
        <v>8</v>
      </c>
      <c r="B10" s="40">
        <v>55000</v>
      </c>
      <c r="C10" s="40"/>
      <c r="D10" s="48"/>
      <c r="E10" s="49"/>
      <c r="F10" s="49"/>
      <c r="G10" s="49"/>
    </row>
    <row r="11" spans="1:7" ht="14.4">
      <c r="A11" s="39" t="s">
        <v>38</v>
      </c>
      <c r="B11" s="40"/>
      <c r="C11" s="40">
        <v>12500</v>
      </c>
      <c r="D11" s="48"/>
      <c r="E11" s="49"/>
      <c r="F11" s="49"/>
      <c r="G11" s="49"/>
    </row>
    <row r="12" spans="1:7" ht="14.4">
      <c r="A12" s="39" t="s">
        <v>9</v>
      </c>
      <c r="B12" s="40">
        <v>18000</v>
      </c>
      <c r="C12" s="40"/>
      <c r="D12" s="48"/>
      <c r="E12" s="49"/>
      <c r="F12" s="49"/>
      <c r="G12" s="49"/>
    </row>
    <row r="13" spans="1:7" ht="14.4">
      <c r="A13" s="39" t="s">
        <v>39</v>
      </c>
      <c r="B13" s="40"/>
      <c r="C13" s="40">
        <v>6700</v>
      </c>
      <c r="D13" s="48"/>
      <c r="E13" s="49"/>
      <c r="F13" s="49"/>
      <c r="G13" s="49"/>
    </row>
    <row r="14" spans="1:7" ht="14.4">
      <c r="A14" s="39" t="s">
        <v>10</v>
      </c>
      <c r="B14" s="40">
        <v>73000</v>
      </c>
      <c r="C14" s="40"/>
      <c r="D14" s="48"/>
      <c r="E14" s="49"/>
      <c r="F14" s="49"/>
      <c r="G14" s="49"/>
    </row>
    <row r="15" spans="1:7" ht="14.4">
      <c r="A15" s="39" t="s">
        <v>40</v>
      </c>
      <c r="B15" s="40"/>
      <c r="C15" s="40">
        <v>35000</v>
      </c>
      <c r="D15" s="48"/>
      <c r="E15" s="49"/>
      <c r="F15" s="49"/>
      <c r="G15" s="49"/>
    </row>
    <row r="16" spans="1:7" ht="14.4">
      <c r="A16" s="39" t="s">
        <v>11</v>
      </c>
      <c r="B16" s="40">
        <v>125000</v>
      </c>
      <c r="C16" s="40"/>
      <c r="D16" s="48"/>
      <c r="E16" s="49"/>
      <c r="F16" s="49"/>
      <c r="G16" s="49"/>
    </row>
    <row r="17" spans="1:7" ht="14.4">
      <c r="A17" s="39" t="s">
        <v>41</v>
      </c>
      <c r="B17" s="40"/>
      <c r="C17" s="40">
        <v>33000</v>
      </c>
      <c r="D17" s="48"/>
      <c r="E17" s="49"/>
      <c r="F17" s="49"/>
      <c r="G17" s="49"/>
    </row>
    <row r="18" spans="1:7" ht="14.4">
      <c r="A18" s="39" t="s">
        <v>12</v>
      </c>
      <c r="B18" s="40">
        <v>33000</v>
      </c>
      <c r="C18" s="40"/>
      <c r="D18" s="48"/>
      <c r="E18" s="49"/>
      <c r="F18" s="49"/>
      <c r="G18" s="49"/>
    </row>
    <row r="19" spans="1:7" ht="14.4">
      <c r="A19" s="39" t="s">
        <v>13</v>
      </c>
      <c r="B19" s="40"/>
      <c r="C19" s="40">
        <v>29000</v>
      </c>
      <c r="D19" s="48"/>
      <c r="E19" s="49"/>
      <c r="F19" s="49"/>
      <c r="G19" s="49"/>
    </row>
    <row r="20" spans="1:7" ht="14.4">
      <c r="A20" s="39" t="s">
        <v>14</v>
      </c>
      <c r="B20" s="40"/>
      <c r="C20" s="40">
        <v>4500</v>
      </c>
      <c r="D20" s="48"/>
      <c r="E20" s="49"/>
      <c r="F20" s="49"/>
      <c r="G20" s="49"/>
    </row>
    <row r="21" spans="1:7" ht="14.4">
      <c r="A21" s="39" t="s">
        <v>15</v>
      </c>
      <c r="B21" s="40"/>
      <c r="C21" s="40">
        <v>8700</v>
      </c>
      <c r="D21" s="48"/>
      <c r="E21" s="49"/>
      <c r="F21" s="49"/>
      <c r="G21" s="49"/>
    </row>
    <row r="22" spans="1:7" ht="14.4">
      <c r="A22" s="39" t="s">
        <v>43</v>
      </c>
      <c r="B22" s="40"/>
      <c r="C22" s="40">
        <v>3500</v>
      </c>
      <c r="D22" s="48"/>
      <c r="E22" s="49"/>
      <c r="F22" s="49"/>
      <c r="G22" s="49"/>
    </row>
    <row r="23" spans="1:7" ht="14.4">
      <c r="A23" s="39" t="s">
        <v>42</v>
      </c>
      <c r="B23" s="40"/>
      <c r="C23" s="40">
        <v>55000</v>
      </c>
      <c r="D23" s="48"/>
      <c r="E23" s="49"/>
      <c r="F23" s="49"/>
      <c r="G23" s="49"/>
    </row>
    <row r="24" spans="1:7" ht="14.4">
      <c r="A24" s="39" t="s">
        <v>49</v>
      </c>
      <c r="B24" s="40"/>
      <c r="C24" s="40">
        <v>200000</v>
      </c>
      <c r="D24" s="48"/>
      <c r="E24" s="49"/>
      <c r="F24" s="49"/>
      <c r="G24" s="49"/>
    </row>
    <row r="25" spans="1:7" ht="14.4">
      <c r="A25" s="39" t="s">
        <v>16</v>
      </c>
      <c r="B25" s="40">
        <v>5080</v>
      </c>
      <c r="C25" s="40"/>
      <c r="D25" s="48"/>
      <c r="E25" s="50"/>
      <c r="F25" s="49"/>
      <c r="G25" s="49"/>
    </row>
    <row r="26" spans="1:7" ht="14.4">
      <c r="A26" s="39" t="s">
        <v>17</v>
      </c>
      <c r="B26" s="40"/>
      <c r="C26" s="40">
        <v>235000</v>
      </c>
      <c r="D26" s="48"/>
      <c r="E26" s="49"/>
      <c r="F26" s="49"/>
      <c r="G26" s="49"/>
    </row>
    <row r="27" spans="1:7" ht="14.4">
      <c r="A27" s="39" t="s">
        <v>18</v>
      </c>
      <c r="B27" s="40"/>
      <c r="C27" s="40">
        <v>380000</v>
      </c>
      <c r="D27" s="48"/>
      <c r="E27" s="49"/>
      <c r="F27" s="49"/>
      <c r="G27" s="49"/>
    </row>
    <row r="28" spans="1:7" ht="14.4">
      <c r="A28" s="39" t="s">
        <v>19</v>
      </c>
      <c r="B28" s="40">
        <v>2600</v>
      </c>
      <c r="C28" s="40"/>
      <c r="D28" s="48"/>
      <c r="E28" s="49"/>
      <c r="F28" s="49"/>
      <c r="G28" s="49"/>
    </row>
    <row r="29" spans="1:7" ht="14.4">
      <c r="A29" s="39" t="s">
        <v>20</v>
      </c>
      <c r="B29" s="40">
        <v>125000</v>
      </c>
      <c r="C29" s="40"/>
      <c r="D29" s="48"/>
      <c r="E29" s="49"/>
      <c r="F29" s="49"/>
      <c r="G29" s="49"/>
    </row>
    <row r="30" spans="1:7" ht="14.4">
      <c r="A30" s="39" t="s">
        <v>62</v>
      </c>
      <c r="B30" s="40">
        <v>4500</v>
      </c>
      <c r="C30" s="40"/>
      <c r="D30" s="48"/>
      <c r="E30" s="49"/>
      <c r="F30" s="49"/>
      <c r="G30" s="49"/>
    </row>
    <row r="31" spans="1:7" ht="14.4">
      <c r="A31" s="39" t="s">
        <v>21</v>
      </c>
      <c r="B31" s="40"/>
      <c r="C31" s="40">
        <v>3500</v>
      </c>
      <c r="D31" s="48"/>
      <c r="E31" s="49"/>
      <c r="F31" s="49"/>
      <c r="G31" s="49"/>
    </row>
    <row r="32" spans="1:7" ht="14.4">
      <c r="A32" s="39" t="s">
        <v>22</v>
      </c>
      <c r="B32" s="40">
        <v>3500</v>
      </c>
      <c r="C32" s="40"/>
      <c r="D32" s="48"/>
      <c r="E32" s="49"/>
      <c r="F32" s="49"/>
      <c r="G32" s="49"/>
    </row>
    <row r="33" spans="1:7" ht="14.4">
      <c r="A33" s="39" t="s">
        <v>23</v>
      </c>
      <c r="B33" s="40">
        <v>5300</v>
      </c>
      <c r="C33" s="40"/>
      <c r="D33" s="48"/>
      <c r="E33" s="49"/>
      <c r="F33" s="49"/>
      <c r="G33" s="49"/>
    </row>
    <row r="34" spans="1:7" ht="14.4">
      <c r="A34" s="39" t="s">
        <v>24</v>
      </c>
      <c r="B34" s="40">
        <v>975</v>
      </c>
      <c r="C34" s="40"/>
      <c r="D34" s="48"/>
      <c r="E34" s="49"/>
      <c r="F34" s="49"/>
      <c r="G34" s="49"/>
    </row>
    <row r="35" spans="1:7" ht="14.4">
      <c r="A35" s="39" t="s">
        <v>25</v>
      </c>
      <c r="B35" s="40">
        <v>450</v>
      </c>
      <c r="C35" s="40"/>
      <c r="D35" s="48"/>
      <c r="E35" s="49"/>
      <c r="F35" s="49"/>
      <c r="G35" s="49"/>
    </row>
    <row r="36" spans="1:7" ht="14.4">
      <c r="A36" s="39" t="s">
        <v>26</v>
      </c>
      <c r="B36" s="40">
        <v>3300</v>
      </c>
      <c r="C36" s="40"/>
      <c r="D36" s="48"/>
      <c r="E36" s="49"/>
      <c r="F36" s="49"/>
      <c r="G36" s="49"/>
    </row>
    <row r="37" spans="1:7" ht="14.4">
      <c r="A37" s="39" t="s">
        <v>27</v>
      </c>
      <c r="B37" s="40">
        <v>19750</v>
      </c>
      <c r="C37" s="40"/>
      <c r="D37" s="48"/>
      <c r="E37" s="49"/>
      <c r="F37" s="49"/>
      <c r="G37" s="49"/>
    </row>
    <row r="38" spans="1:7" ht="14.4">
      <c r="A38" s="39" t="s">
        <v>28</v>
      </c>
      <c r="B38" s="40">
        <v>1230</v>
      </c>
      <c r="C38" s="40"/>
      <c r="D38" s="48"/>
      <c r="E38" s="49"/>
      <c r="F38" s="49"/>
      <c r="G38" s="49"/>
    </row>
    <row r="39" spans="1:7" ht="14.4">
      <c r="A39" s="39" t="s">
        <v>7</v>
      </c>
      <c r="B39" s="40">
        <v>16000</v>
      </c>
      <c r="C39" s="40"/>
      <c r="D39" s="48"/>
      <c r="E39" s="49"/>
      <c r="F39" s="49"/>
      <c r="G39" s="49"/>
    </row>
    <row r="40" spans="1:7" ht="14.4">
      <c r="A40" s="39" t="s">
        <v>29</v>
      </c>
      <c r="B40" s="40">
        <v>4500</v>
      </c>
      <c r="C40" s="40"/>
      <c r="D40" s="48"/>
      <c r="E40" s="49"/>
      <c r="F40" s="49"/>
      <c r="G40" s="49"/>
    </row>
    <row r="41" spans="1:7" ht="14.4">
      <c r="A41" s="39" t="s">
        <v>50</v>
      </c>
      <c r="B41" s="40">
        <v>7500</v>
      </c>
      <c r="C41" s="40"/>
      <c r="D41" s="48"/>
      <c r="E41" s="49"/>
      <c r="F41" s="49"/>
      <c r="G41" s="49"/>
    </row>
    <row r="42" spans="1:7" ht="14.4">
      <c r="A42" s="39" t="s">
        <v>30</v>
      </c>
      <c r="B42" s="40">
        <v>3300</v>
      </c>
      <c r="C42" s="40"/>
      <c r="D42" s="48"/>
      <c r="E42" s="49"/>
      <c r="F42" s="49"/>
      <c r="G42" s="49"/>
    </row>
    <row r="43" spans="1:7" ht="14.4">
      <c r="A43" s="39" t="s">
        <v>31</v>
      </c>
      <c r="B43" s="40">
        <v>1950</v>
      </c>
      <c r="C43" s="40"/>
      <c r="D43" s="48"/>
      <c r="E43" s="49"/>
      <c r="F43" s="49"/>
      <c r="G43" s="49"/>
    </row>
    <row r="44" spans="1:7" ht="14.4">
      <c r="A44" s="39" t="s">
        <v>32</v>
      </c>
      <c r="B44" s="40">
        <v>240</v>
      </c>
      <c r="C44" s="40"/>
      <c r="D44" s="48"/>
      <c r="E44" s="49"/>
      <c r="F44" s="49"/>
      <c r="G44" s="49"/>
    </row>
    <row r="45" spans="1:7" ht="14.4">
      <c r="A45" s="39" t="s">
        <v>33</v>
      </c>
      <c r="B45" s="40">
        <v>18000</v>
      </c>
      <c r="C45" s="40"/>
      <c r="D45" s="48"/>
      <c r="E45" s="49"/>
      <c r="F45" s="49"/>
      <c r="G45" s="49"/>
    </row>
    <row r="46" spans="1:7" ht="14.4">
      <c r="A46" s="39" t="s">
        <v>34</v>
      </c>
      <c r="B46" s="40">
        <v>2300</v>
      </c>
      <c r="C46" s="40"/>
      <c r="D46" s="48"/>
      <c r="E46" s="49"/>
      <c r="F46" s="49"/>
      <c r="G46" s="49"/>
    </row>
    <row r="47" spans="1:7" ht="14.4">
      <c r="A47" s="39" t="s">
        <v>35</v>
      </c>
      <c r="B47" s="40">
        <v>6500</v>
      </c>
      <c r="C47" s="40"/>
      <c r="D47" s="48"/>
      <c r="E47" s="49"/>
      <c r="F47" s="49"/>
      <c r="G47" s="49"/>
    </row>
    <row r="48" spans="1:7" ht="14.4">
      <c r="A48" s="39" t="s">
        <v>36</v>
      </c>
      <c r="B48" s="40">
        <v>3125</v>
      </c>
      <c r="C48" s="40"/>
      <c r="D48" s="48"/>
      <c r="E48" s="49"/>
      <c r="F48" s="49"/>
      <c r="G48" s="49"/>
    </row>
    <row r="49" spans="1:7" ht="14.4">
      <c r="A49" s="39" t="s">
        <v>37</v>
      </c>
      <c r="B49" s="40">
        <v>73000</v>
      </c>
      <c r="C49" s="40"/>
      <c r="D49" s="48"/>
      <c r="E49" s="49"/>
      <c r="F49" s="49"/>
      <c r="G49" s="49"/>
    </row>
    <row r="50" spans="1:7" ht="15" thickBot="1">
      <c r="A50" s="43" t="s">
        <v>51</v>
      </c>
      <c r="B50" s="44">
        <v>7300</v>
      </c>
      <c r="C50" s="49"/>
      <c r="D50" s="48"/>
      <c r="E50" s="49"/>
      <c r="F50" s="49"/>
      <c r="G50" s="49"/>
    </row>
    <row r="51" spans="1:7" ht="15" thickBot="1">
      <c r="A51" s="39" t="s">
        <v>44</v>
      </c>
      <c r="B51" s="40">
        <v>0</v>
      </c>
      <c r="C51" s="40">
        <v>4000</v>
      </c>
      <c r="D51" s="48"/>
      <c r="E51" s="49"/>
      <c r="F51" s="49"/>
      <c r="G51" s="49"/>
    </row>
    <row r="52" spans="1:7" ht="13.2" customHeight="1">
      <c r="A52" s="60" t="s">
        <v>2</v>
      </c>
      <c r="B52" s="62">
        <f>SUM(B5:B51)</f>
        <v>1010400</v>
      </c>
      <c r="C52" s="62">
        <f>SUM(C5:C51)</f>
        <v>1010400</v>
      </c>
      <c r="D52" s="48"/>
      <c r="E52" s="49"/>
      <c r="F52" s="49"/>
      <c r="G52" s="49"/>
    </row>
    <row r="53" spans="1:7" ht="13.8" customHeight="1" thickBot="1">
      <c r="A53" s="61"/>
      <c r="B53" s="63"/>
      <c r="C53" s="63"/>
      <c r="D53" s="48"/>
      <c r="E53" s="49"/>
      <c r="F53" s="49"/>
      <c r="G53" s="49"/>
    </row>
    <row r="54" spans="1:7" ht="14.4">
      <c r="A54" s="49"/>
      <c r="B54" s="49"/>
      <c r="C54" s="49"/>
      <c r="D54" s="49"/>
      <c r="E54" s="49"/>
      <c r="F54" s="49"/>
      <c r="G54" s="49"/>
    </row>
    <row r="55" spans="1:7" ht="14.4">
      <c r="A55" s="49"/>
      <c r="B55" s="49"/>
      <c r="C55" s="49"/>
      <c r="D55" s="49"/>
      <c r="E55" s="49"/>
      <c r="F55" s="49"/>
      <c r="G55" s="49"/>
    </row>
    <row r="65" spans="1:1">
      <c r="A65" s="1" t="s">
        <v>45</v>
      </c>
    </row>
  </sheetData>
  <sheetProtection algorithmName="SHA-512" hashValue="Xa7lJZVbGADRL3QDXpwdcoNKiyLT6qhf9LFFPiJJndAYGkb+BDPICDGuhAjRoGHhJEcV4dI2OFawIw5NL4NUbg==" saltValue="ZIZGqqwiZs1p7/MUWfE45g==" spinCount="100000" sheet="1" objects="1" scenarios="1" selectLockedCells="1" selectUnlockedCells="1"/>
  <dataConsolidate/>
  <mergeCells count="7">
    <mergeCell ref="A2:B2"/>
    <mergeCell ref="A1:B1"/>
    <mergeCell ref="A3:A4"/>
    <mergeCell ref="B3:C3"/>
    <mergeCell ref="A52:A53"/>
    <mergeCell ref="B52:B53"/>
    <mergeCell ref="C52:C53"/>
  </mergeCells>
  <phoneticPr fontId="0" type="noConversion"/>
  <printOptions horizontalCentered="1"/>
  <pageMargins left="0.5" right="0.5" top="1" bottom="0.75" header="0.5" footer="0.5"/>
  <pageSetup orientation="portrait" blackAndWhite="1" horizontalDpi="300" verticalDpi="300" r:id="rId1"/>
  <headerFooter alignWithMargins="0"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EC3B3-2B03-49EC-BDB8-20012464D6C6}">
  <dimension ref="A1:J140"/>
  <sheetViews>
    <sheetView topLeftCell="A25" workbookViewId="0">
      <selection activeCell="K39" sqref="K39"/>
    </sheetView>
  </sheetViews>
  <sheetFormatPr defaultRowHeight="13.2"/>
  <cols>
    <col min="1" max="1" width="36.6640625" bestFit="1" customWidth="1"/>
    <col min="3" max="3" width="12.33203125" bestFit="1" customWidth="1"/>
    <col min="4" max="4" width="12.6640625" bestFit="1" customWidth="1"/>
    <col min="5" max="5" width="12.5546875" bestFit="1" customWidth="1"/>
    <col min="9" max="9" width="24.109375" bestFit="1" customWidth="1"/>
    <col min="10" max="10" width="11.44140625" bestFit="1" customWidth="1"/>
  </cols>
  <sheetData>
    <row r="1" spans="1:10">
      <c r="A1" s="64"/>
      <c r="B1" s="64"/>
      <c r="C1" s="64"/>
      <c r="D1" s="64"/>
      <c r="E1" s="64"/>
    </row>
    <row r="2" spans="1:10" ht="18">
      <c r="A2" s="55" t="s">
        <v>130</v>
      </c>
      <c r="B2" s="55"/>
      <c r="C2" s="55"/>
      <c r="D2" s="55"/>
      <c r="E2" s="55"/>
    </row>
    <row r="3" spans="1:10" ht="18">
      <c r="A3" s="55" t="s">
        <v>131</v>
      </c>
      <c r="B3" s="55"/>
      <c r="C3" s="55"/>
      <c r="D3" s="55"/>
      <c r="E3" s="55"/>
    </row>
    <row r="4" spans="1:10" ht="13.8">
      <c r="A4" s="65"/>
      <c r="B4" s="65"/>
      <c r="C4" s="65"/>
      <c r="D4" s="65"/>
      <c r="E4" s="65"/>
      <c r="F4" s="14"/>
    </row>
    <row r="5" spans="1:10" ht="13.8">
      <c r="C5" s="33" t="s">
        <v>52</v>
      </c>
      <c r="D5" s="33" t="s">
        <v>52</v>
      </c>
      <c r="E5" s="33" t="s">
        <v>52</v>
      </c>
      <c r="F5" s="14"/>
    </row>
    <row r="6" spans="1:10" ht="13.8">
      <c r="A6" s="13" t="s">
        <v>57</v>
      </c>
      <c r="B6" s="14"/>
      <c r="C6" s="14"/>
      <c r="D6" s="14"/>
      <c r="E6" s="14"/>
      <c r="F6" s="14"/>
    </row>
    <row r="7" spans="1:10" ht="13.8">
      <c r="A7" s="15" t="s">
        <v>58</v>
      </c>
      <c r="B7" s="14"/>
      <c r="C7" s="14"/>
      <c r="D7" s="16">
        <f>'ANSWER Trial Balance DR &amp; CR'!C27</f>
        <v>380000</v>
      </c>
      <c r="E7" s="14"/>
      <c r="F7" s="14"/>
    </row>
    <row r="8" spans="1:10" ht="13.8">
      <c r="A8" s="15" t="s">
        <v>59</v>
      </c>
      <c r="B8" s="14"/>
      <c r="C8" s="14"/>
      <c r="D8" s="17">
        <f>'ANSWER Trial Balance DR &amp; CR'!B28</f>
        <v>2600</v>
      </c>
      <c r="E8" s="14"/>
      <c r="F8" s="16"/>
      <c r="G8" s="16"/>
    </row>
    <row r="9" spans="1:10" ht="13.8">
      <c r="A9" s="13" t="s">
        <v>60</v>
      </c>
      <c r="B9" s="14"/>
      <c r="C9" s="14"/>
      <c r="D9" s="14"/>
      <c r="E9" s="16">
        <f>D7-D8</f>
        <v>377400</v>
      </c>
      <c r="F9" s="16"/>
      <c r="G9" s="16"/>
    </row>
    <row r="10" spans="1:10" ht="13.8">
      <c r="A10" s="14"/>
      <c r="B10" s="16"/>
      <c r="C10" s="16"/>
      <c r="D10" s="16"/>
      <c r="E10" s="16"/>
      <c r="F10" s="16"/>
      <c r="G10" s="16"/>
    </row>
    <row r="11" spans="1:10" ht="13.8">
      <c r="A11" s="13" t="s">
        <v>61</v>
      </c>
      <c r="B11" s="16"/>
      <c r="C11" s="16"/>
      <c r="D11" s="16"/>
      <c r="E11" s="16"/>
      <c r="F11" s="16"/>
      <c r="G11" s="16"/>
    </row>
    <row r="12" spans="1:10" ht="13.8">
      <c r="A12" s="14" t="s">
        <v>53</v>
      </c>
      <c r="B12" s="16"/>
      <c r="C12" s="16">
        <f>'ANSWER Trial Balance DR &amp; CR'!B29</f>
        <v>125000</v>
      </c>
      <c r="D12" s="16"/>
      <c r="E12" s="16"/>
      <c r="F12" s="16"/>
      <c r="G12" s="16"/>
    </row>
    <row r="13" spans="1:10" ht="13.8">
      <c r="A13" s="14" t="s">
        <v>63</v>
      </c>
      <c r="B13" s="16"/>
      <c r="C13" s="17">
        <f>'ANSWER Trial Balance DR &amp; CR'!B30</f>
        <v>4500</v>
      </c>
      <c r="D13" s="16">
        <f>C12+C13</f>
        <v>129500</v>
      </c>
      <c r="E13" s="16"/>
      <c r="F13" s="16"/>
      <c r="G13" s="16"/>
    </row>
    <row r="14" spans="1:10" ht="13.8">
      <c r="A14" s="14" t="s">
        <v>134</v>
      </c>
      <c r="B14" s="16"/>
      <c r="C14" s="16"/>
      <c r="D14" s="17">
        <f>'ANSWER Trial Balance DR &amp; CR'!C31</f>
        <v>3500</v>
      </c>
      <c r="E14" s="16"/>
      <c r="F14" s="16"/>
      <c r="G14" s="16"/>
    </row>
    <row r="15" spans="1:10" ht="13.8">
      <c r="A15" s="13" t="s">
        <v>64</v>
      </c>
      <c r="B15" s="16"/>
      <c r="C15" s="16"/>
      <c r="D15" s="16"/>
      <c r="E15" s="17">
        <f>D13-D14</f>
        <v>126000</v>
      </c>
      <c r="F15" s="16"/>
      <c r="G15" s="16"/>
    </row>
    <row r="16" spans="1:10" ht="13.8">
      <c r="A16" s="13" t="s">
        <v>65</v>
      </c>
      <c r="B16" s="16"/>
      <c r="C16" s="16"/>
      <c r="D16" s="16"/>
      <c r="E16" s="35">
        <f>E9-E15</f>
        <v>251400</v>
      </c>
      <c r="F16" s="16"/>
      <c r="G16" s="16"/>
      <c r="I16" s="5"/>
      <c r="J16" s="7"/>
    </row>
    <row r="17" spans="1:10" ht="13.8">
      <c r="A17" s="3"/>
      <c r="B17" s="16"/>
      <c r="C17" s="16"/>
      <c r="D17" s="16"/>
      <c r="E17" s="16"/>
      <c r="F17" s="16"/>
      <c r="G17" s="16"/>
      <c r="I17" s="5"/>
      <c r="J17" s="7"/>
    </row>
    <row r="18" spans="1:10" ht="13.8">
      <c r="A18" s="10" t="s">
        <v>66</v>
      </c>
      <c r="B18" s="16"/>
      <c r="C18" s="16"/>
      <c r="E18" s="16"/>
      <c r="F18" s="16"/>
      <c r="G18" s="16"/>
      <c r="I18" s="5"/>
      <c r="J18" s="7"/>
    </row>
    <row r="19" spans="1:10" ht="13.8">
      <c r="A19" t="s">
        <v>67</v>
      </c>
      <c r="B19" s="16"/>
      <c r="C19" s="16"/>
      <c r="D19" s="16">
        <v>3500</v>
      </c>
      <c r="E19" s="16"/>
      <c r="F19" s="16"/>
      <c r="G19" s="16"/>
      <c r="I19" s="5"/>
      <c r="J19" s="7"/>
    </row>
    <row r="20" spans="1:10" ht="13.8">
      <c r="A20" t="s">
        <v>68</v>
      </c>
      <c r="B20" s="16"/>
      <c r="C20" s="16"/>
      <c r="D20" s="16">
        <v>5300</v>
      </c>
      <c r="E20" s="16"/>
      <c r="F20" s="16"/>
      <c r="G20" s="16"/>
      <c r="I20" s="5"/>
      <c r="J20" s="7"/>
    </row>
    <row r="21" spans="1:10" ht="13.8">
      <c r="A21" t="s">
        <v>69</v>
      </c>
      <c r="B21" s="16"/>
      <c r="C21" s="16"/>
      <c r="D21" s="16">
        <v>975</v>
      </c>
      <c r="E21" s="16"/>
      <c r="F21" s="16"/>
      <c r="G21" s="16"/>
      <c r="I21" s="5"/>
      <c r="J21" s="7"/>
    </row>
    <row r="22" spans="1:10" ht="13.8">
      <c r="A22" t="s">
        <v>70</v>
      </c>
      <c r="B22" s="16"/>
      <c r="C22" s="16"/>
      <c r="D22" s="16">
        <v>450</v>
      </c>
      <c r="E22" s="16"/>
      <c r="F22" s="16"/>
      <c r="G22" s="16"/>
      <c r="I22" s="5"/>
      <c r="J22" s="7"/>
    </row>
    <row r="23" spans="1:10" ht="13.8">
      <c r="A23" t="s">
        <v>71</v>
      </c>
      <c r="B23" s="16"/>
      <c r="C23" s="16"/>
      <c r="D23" s="16">
        <v>3300</v>
      </c>
      <c r="E23" s="16"/>
      <c r="F23" s="16"/>
      <c r="G23" s="16"/>
      <c r="I23" s="5"/>
      <c r="J23" s="7"/>
    </row>
    <row r="24" spans="1:10" ht="13.8">
      <c r="A24" t="s">
        <v>54</v>
      </c>
      <c r="B24" s="16"/>
      <c r="C24" s="16"/>
      <c r="D24" s="16">
        <v>19750</v>
      </c>
      <c r="E24" s="16"/>
      <c r="F24" s="16"/>
      <c r="G24" s="16"/>
      <c r="I24" s="5"/>
      <c r="J24" s="7"/>
    </row>
    <row r="25" spans="1:10" ht="13.8">
      <c r="A25" t="s">
        <v>72</v>
      </c>
      <c r="B25" s="16"/>
      <c r="C25" s="16"/>
      <c r="D25" s="16">
        <v>1230</v>
      </c>
      <c r="E25" s="16"/>
      <c r="F25" s="16"/>
      <c r="G25" s="16"/>
      <c r="I25" s="5"/>
      <c r="J25" s="7"/>
    </row>
    <row r="26" spans="1:10" ht="13.8">
      <c r="A26" t="s">
        <v>56</v>
      </c>
      <c r="B26" s="16"/>
      <c r="C26" s="16"/>
      <c r="D26" s="16">
        <v>16000</v>
      </c>
      <c r="E26" s="16"/>
      <c r="F26" s="16"/>
      <c r="G26" s="16"/>
      <c r="I26" s="5"/>
      <c r="J26" s="7"/>
    </row>
    <row r="27" spans="1:10" ht="13.8">
      <c r="A27" t="s">
        <v>55</v>
      </c>
      <c r="B27" s="16"/>
      <c r="C27" s="16"/>
      <c r="D27" s="16">
        <v>4500</v>
      </c>
      <c r="E27" s="16"/>
      <c r="F27" s="16"/>
      <c r="G27" s="16"/>
      <c r="I27" s="5"/>
      <c r="J27" s="7"/>
    </row>
    <row r="28" spans="1:10" ht="13.8">
      <c r="A28" t="s">
        <v>73</v>
      </c>
      <c r="B28" s="16"/>
      <c r="C28" s="16"/>
      <c r="D28" s="16">
        <v>7500</v>
      </c>
      <c r="E28" s="16"/>
      <c r="F28" s="16"/>
      <c r="G28" s="16"/>
      <c r="I28" s="5"/>
      <c r="J28" s="7"/>
    </row>
    <row r="29" spans="1:10" ht="13.8">
      <c r="A29" t="s">
        <v>74</v>
      </c>
      <c r="B29" s="16"/>
      <c r="C29" s="16"/>
      <c r="D29" s="16">
        <v>3300</v>
      </c>
      <c r="E29" s="16"/>
      <c r="F29" s="16"/>
      <c r="G29" s="16"/>
      <c r="I29" s="5"/>
      <c r="J29" s="7"/>
    </row>
    <row r="30" spans="1:10" ht="13.8">
      <c r="A30" t="s">
        <v>75</v>
      </c>
      <c r="B30" s="16"/>
      <c r="C30" s="16"/>
      <c r="D30" s="16">
        <v>1950</v>
      </c>
      <c r="E30" s="16"/>
      <c r="F30" s="16"/>
      <c r="G30" s="16"/>
      <c r="I30" s="5"/>
      <c r="J30" s="7"/>
    </row>
    <row r="31" spans="1:10" ht="13.8">
      <c r="A31" t="s">
        <v>76</v>
      </c>
      <c r="B31" s="16"/>
      <c r="C31" s="16"/>
      <c r="D31" s="16">
        <v>240</v>
      </c>
      <c r="E31" s="16"/>
      <c r="F31" s="16"/>
      <c r="G31" s="16"/>
      <c r="I31" s="5"/>
      <c r="J31" s="7"/>
    </row>
    <row r="32" spans="1:10" ht="13.8">
      <c r="A32" t="s">
        <v>77</v>
      </c>
      <c r="B32" s="16"/>
      <c r="C32" s="16"/>
      <c r="D32" s="16">
        <v>18000</v>
      </c>
      <c r="E32" s="16"/>
      <c r="F32" s="16"/>
      <c r="G32" s="16"/>
      <c r="I32" s="5"/>
      <c r="J32" s="7"/>
    </row>
    <row r="33" spans="1:10" ht="13.8">
      <c r="A33" t="s">
        <v>78</v>
      </c>
      <c r="B33" s="16"/>
      <c r="C33" s="16"/>
      <c r="D33" s="16">
        <v>2300</v>
      </c>
      <c r="E33" s="16"/>
      <c r="F33" s="16"/>
      <c r="G33" s="16"/>
      <c r="I33" s="5"/>
      <c r="J33" s="7"/>
    </row>
    <row r="34" spans="1:10" ht="14.4" thickBot="1">
      <c r="A34" t="s">
        <v>79</v>
      </c>
      <c r="B34" s="16"/>
      <c r="C34" s="16"/>
      <c r="D34" s="16">
        <v>6500</v>
      </c>
      <c r="E34" s="16"/>
      <c r="F34" s="16"/>
      <c r="G34" s="16"/>
      <c r="I34" s="6"/>
      <c r="J34" s="8"/>
    </row>
    <row r="35" spans="1:10" ht="13.8">
      <c r="A35" t="s">
        <v>80</v>
      </c>
      <c r="B35" s="16"/>
      <c r="C35" s="16"/>
      <c r="D35" s="16">
        <v>3125</v>
      </c>
      <c r="E35" s="16"/>
      <c r="F35" s="16"/>
      <c r="G35" s="16"/>
    </row>
    <row r="36" spans="1:10" ht="13.8">
      <c r="A36" t="s">
        <v>81</v>
      </c>
      <c r="B36" s="16"/>
      <c r="C36" s="16"/>
      <c r="D36" s="16">
        <v>73000</v>
      </c>
      <c r="E36" s="16"/>
      <c r="F36" s="16"/>
      <c r="G36" s="16"/>
    </row>
    <row r="37" spans="1:10" ht="13.8">
      <c r="A37" t="s">
        <v>82</v>
      </c>
      <c r="B37" s="16"/>
      <c r="C37" s="16"/>
      <c r="D37" s="16">
        <v>7300</v>
      </c>
      <c r="E37" s="16"/>
      <c r="F37" s="16"/>
      <c r="G37" s="16"/>
    </row>
    <row r="38" spans="1:10" ht="13.8">
      <c r="A38" s="10" t="s">
        <v>83</v>
      </c>
      <c r="B38" s="16"/>
      <c r="C38" s="16"/>
      <c r="D38" s="16"/>
      <c r="E38" s="17">
        <f>SUM(D19:D37)</f>
        <v>178220</v>
      </c>
      <c r="F38" s="16"/>
      <c r="G38" s="16"/>
    </row>
    <row r="39" spans="1:10" ht="13.8">
      <c r="A39" s="10" t="s">
        <v>86</v>
      </c>
      <c r="B39" s="16"/>
      <c r="C39" s="16"/>
      <c r="D39" s="16"/>
      <c r="E39" s="35">
        <f>E16-E38</f>
        <v>73180</v>
      </c>
      <c r="F39" s="16"/>
      <c r="G39" s="16"/>
    </row>
    <row r="40" spans="1:10" ht="13.8">
      <c r="A40" s="10" t="s">
        <v>84</v>
      </c>
      <c r="B40" s="16"/>
      <c r="C40" s="16"/>
      <c r="D40" s="16"/>
      <c r="E40" s="16"/>
      <c r="F40" s="16"/>
      <c r="G40" s="16"/>
    </row>
    <row r="41" spans="1:10" ht="13.8">
      <c r="A41" s="3" t="s">
        <v>85</v>
      </c>
      <c r="B41" s="16"/>
      <c r="C41" s="16"/>
      <c r="D41" s="16"/>
      <c r="E41" s="16">
        <f>'ANSWER Trial Balance DR &amp; CR'!C51</f>
        <v>4000</v>
      </c>
      <c r="F41" s="16"/>
      <c r="G41" s="16"/>
    </row>
    <row r="42" spans="1:10" ht="14.4" thickBot="1">
      <c r="A42" s="10" t="s">
        <v>87</v>
      </c>
      <c r="B42" s="16"/>
      <c r="C42" s="16"/>
      <c r="D42" s="16"/>
      <c r="E42" s="34">
        <f>E39+E41</f>
        <v>77180</v>
      </c>
      <c r="F42" s="16"/>
      <c r="G42" s="16"/>
    </row>
    <row r="43" spans="1:10" ht="14.4" thickTop="1">
      <c r="B43" s="16"/>
      <c r="C43" s="16"/>
      <c r="D43" s="16"/>
      <c r="E43" s="16"/>
      <c r="F43" s="16"/>
      <c r="G43" s="16"/>
    </row>
    <row r="44" spans="1:10" ht="13.8">
      <c r="B44" s="16"/>
      <c r="C44" s="16"/>
      <c r="D44" s="16"/>
      <c r="E44" s="16"/>
      <c r="F44" s="16"/>
      <c r="G44" s="16"/>
    </row>
    <row r="45" spans="1:10" ht="13.8">
      <c r="B45" s="16"/>
      <c r="C45" s="16"/>
      <c r="D45" s="16"/>
      <c r="E45" s="16"/>
      <c r="F45" s="16"/>
      <c r="G45" s="16"/>
    </row>
    <row r="46" spans="1:10" ht="13.8">
      <c r="B46" s="16"/>
      <c r="C46" s="16"/>
      <c r="D46" s="16"/>
      <c r="E46" s="16"/>
      <c r="F46" s="16"/>
      <c r="G46" s="16"/>
    </row>
    <row r="47" spans="1:10" ht="13.8">
      <c r="B47" s="16"/>
      <c r="C47" s="16"/>
      <c r="D47" s="16"/>
      <c r="E47" s="16"/>
      <c r="F47" s="16"/>
      <c r="G47" s="16"/>
    </row>
    <row r="48" spans="1:10" ht="13.8">
      <c r="B48" s="16"/>
      <c r="C48" s="16"/>
      <c r="D48" s="16"/>
      <c r="E48" s="16"/>
      <c r="F48" s="16"/>
      <c r="G48" s="16"/>
    </row>
    <row r="49" spans="2:7" ht="13.8">
      <c r="B49" s="16"/>
      <c r="C49" s="16"/>
      <c r="D49" s="16"/>
      <c r="E49" s="16"/>
      <c r="F49" s="16"/>
      <c r="G49" s="16"/>
    </row>
    <row r="50" spans="2:7" ht="13.8">
      <c r="B50" s="16"/>
      <c r="C50" s="16"/>
      <c r="D50" s="16"/>
      <c r="E50" s="16"/>
      <c r="F50" s="16"/>
      <c r="G50" s="16"/>
    </row>
    <row r="51" spans="2:7" ht="13.8">
      <c r="B51" s="16"/>
      <c r="C51" s="16"/>
      <c r="D51" s="16"/>
      <c r="E51" s="16"/>
      <c r="F51" s="16"/>
      <c r="G51" s="16"/>
    </row>
    <row r="52" spans="2:7" ht="13.8">
      <c r="B52" s="16"/>
      <c r="C52" s="16"/>
      <c r="D52" s="16"/>
      <c r="E52" s="16"/>
      <c r="F52" s="16"/>
      <c r="G52" s="16"/>
    </row>
    <row r="53" spans="2:7" ht="13.8">
      <c r="B53" s="16"/>
      <c r="C53" s="16"/>
      <c r="D53" s="16"/>
      <c r="E53" s="16"/>
      <c r="F53" s="16"/>
      <c r="G53" s="16"/>
    </row>
    <row r="54" spans="2:7" ht="13.8">
      <c r="B54" s="16"/>
      <c r="C54" s="16"/>
      <c r="D54" s="16"/>
      <c r="E54" s="16"/>
      <c r="F54" s="16"/>
      <c r="G54" s="16"/>
    </row>
    <row r="55" spans="2:7" ht="13.8">
      <c r="B55" s="16"/>
      <c r="C55" s="16"/>
      <c r="D55" s="16"/>
      <c r="E55" s="16"/>
      <c r="F55" s="16"/>
      <c r="G55" s="16"/>
    </row>
    <row r="56" spans="2:7" ht="13.8">
      <c r="B56" s="16"/>
      <c r="C56" s="16"/>
      <c r="D56" s="16"/>
      <c r="E56" s="16"/>
      <c r="F56" s="16"/>
      <c r="G56" s="16"/>
    </row>
    <row r="57" spans="2:7" ht="13.8">
      <c r="B57" s="16"/>
      <c r="C57" s="16"/>
      <c r="D57" s="16"/>
      <c r="E57" s="16"/>
      <c r="F57" s="16"/>
      <c r="G57" s="16"/>
    </row>
    <row r="58" spans="2:7" ht="13.8">
      <c r="B58" s="16"/>
      <c r="C58" s="16"/>
      <c r="D58" s="16"/>
      <c r="E58" s="16"/>
      <c r="F58" s="16"/>
      <c r="G58" s="16"/>
    </row>
    <row r="59" spans="2:7" ht="13.8">
      <c r="B59" s="16"/>
      <c r="C59" s="16"/>
      <c r="D59" s="16"/>
      <c r="E59" s="16"/>
      <c r="F59" s="16"/>
      <c r="G59" s="16"/>
    </row>
    <row r="60" spans="2:7" ht="13.8">
      <c r="B60" s="16"/>
      <c r="C60" s="16"/>
      <c r="D60" s="16"/>
      <c r="E60" s="16"/>
      <c r="F60" s="16"/>
      <c r="G60" s="16"/>
    </row>
    <row r="61" spans="2:7" ht="13.8">
      <c r="B61" s="16"/>
      <c r="C61" s="16"/>
      <c r="D61" s="16"/>
      <c r="E61" s="16"/>
      <c r="F61" s="16"/>
      <c r="G61" s="16"/>
    </row>
    <row r="62" spans="2:7" ht="13.8">
      <c r="B62" s="16"/>
      <c r="C62" s="16"/>
      <c r="D62" s="16"/>
      <c r="E62" s="16"/>
      <c r="F62" s="16"/>
      <c r="G62" s="16"/>
    </row>
    <row r="63" spans="2:7" ht="13.8">
      <c r="B63" s="16"/>
      <c r="C63" s="16"/>
      <c r="D63" s="16"/>
      <c r="E63" s="16"/>
      <c r="F63" s="16"/>
      <c r="G63" s="16"/>
    </row>
    <row r="64" spans="2:7" ht="13.8">
      <c r="B64" s="16"/>
      <c r="C64" s="16"/>
      <c r="D64" s="16"/>
      <c r="E64" s="16"/>
      <c r="F64" s="16"/>
      <c r="G64" s="16"/>
    </row>
    <row r="65" spans="2:7" ht="13.8">
      <c r="B65" s="16"/>
      <c r="C65" s="16"/>
      <c r="D65" s="16"/>
      <c r="E65" s="16"/>
      <c r="F65" s="16"/>
      <c r="G65" s="16"/>
    </row>
    <row r="66" spans="2:7" ht="13.8">
      <c r="B66" s="16"/>
      <c r="C66" s="16"/>
      <c r="D66" s="16"/>
      <c r="E66" s="16"/>
      <c r="F66" s="16"/>
      <c r="G66" s="16"/>
    </row>
    <row r="67" spans="2:7" ht="13.8">
      <c r="B67" s="16"/>
      <c r="C67" s="16"/>
      <c r="D67" s="16"/>
      <c r="E67" s="16"/>
      <c r="F67" s="16"/>
      <c r="G67" s="16"/>
    </row>
    <row r="68" spans="2:7" ht="13.8">
      <c r="B68" s="16"/>
      <c r="C68" s="16"/>
      <c r="D68" s="16"/>
      <c r="E68" s="16"/>
      <c r="F68" s="16"/>
      <c r="G68" s="16"/>
    </row>
    <row r="69" spans="2:7" ht="13.8">
      <c r="B69" s="16"/>
      <c r="C69" s="16"/>
      <c r="D69" s="16"/>
      <c r="E69" s="16"/>
      <c r="F69" s="16"/>
      <c r="G69" s="16"/>
    </row>
    <row r="70" spans="2:7" ht="13.8">
      <c r="B70" s="16"/>
      <c r="C70" s="16"/>
      <c r="D70" s="16"/>
      <c r="E70" s="16"/>
      <c r="F70" s="16"/>
      <c r="G70" s="16"/>
    </row>
    <row r="71" spans="2:7" ht="13.8">
      <c r="B71" s="16"/>
      <c r="C71" s="16"/>
      <c r="D71" s="16"/>
      <c r="E71" s="16"/>
      <c r="F71" s="16"/>
      <c r="G71" s="16"/>
    </row>
    <row r="72" spans="2:7" ht="13.8">
      <c r="B72" s="16"/>
      <c r="C72" s="16"/>
      <c r="D72" s="16"/>
      <c r="E72" s="16"/>
      <c r="F72" s="16"/>
      <c r="G72" s="16"/>
    </row>
    <row r="73" spans="2:7" ht="13.8">
      <c r="B73" s="16"/>
      <c r="C73" s="16"/>
      <c r="D73" s="16"/>
      <c r="E73" s="16"/>
      <c r="F73" s="16"/>
      <c r="G73" s="16"/>
    </row>
    <row r="74" spans="2:7" ht="13.8">
      <c r="B74" s="16"/>
      <c r="C74" s="16"/>
      <c r="D74" s="16"/>
      <c r="E74" s="16"/>
      <c r="F74" s="16"/>
      <c r="G74" s="16"/>
    </row>
    <row r="75" spans="2:7" ht="13.8">
      <c r="B75" s="16"/>
      <c r="C75" s="16"/>
      <c r="D75" s="16"/>
      <c r="E75" s="16"/>
      <c r="F75" s="16"/>
      <c r="G75" s="16"/>
    </row>
    <row r="76" spans="2:7" ht="13.8">
      <c r="B76" s="16"/>
      <c r="C76" s="16"/>
      <c r="D76" s="16"/>
      <c r="E76" s="16"/>
      <c r="F76" s="16"/>
      <c r="G76" s="16"/>
    </row>
    <row r="77" spans="2:7" ht="13.8">
      <c r="B77" s="16"/>
      <c r="C77" s="16"/>
      <c r="D77" s="16"/>
      <c r="E77" s="16"/>
      <c r="F77" s="16"/>
      <c r="G77" s="16"/>
    </row>
    <row r="78" spans="2:7" ht="13.8">
      <c r="B78" s="16"/>
      <c r="C78" s="16"/>
      <c r="D78" s="16"/>
      <c r="E78" s="16"/>
      <c r="F78" s="16"/>
      <c r="G78" s="16"/>
    </row>
    <row r="79" spans="2:7" ht="13.8">
      <c r="B79" s="16"/>
      <c r="C79" s="16"/>
      <c r="D79" s="16"/>
      <c r="E79" s="16"/>
      <c r="F79" s="16"/>
      <c r="G79" s="16"/>
    </row>
    <row r="80" spans="2:7" ht="13.8">
      <c r="B80" s="16"/>
      <c r="C80" s="16"/>
      <c r="D80" s="16"/>
      <c r="E80" s="16"/>
      <c r="F80" s="16"/>
      <c r="G80" s="16"/>
    </row>
    <row r="81" spans="2:7" ht="13.8">
      <c r="B81" s="16"/>
      <c r="C81" s="16"/>
      <c r="D81" s="16"/>
      <c r="E81" s="16"/>
      <c r="F81" s="16"/>
      <c r="G81" s="16"/>
    </row>
    <row r="82" spans="2:7" ht="13.8">
      <c r="B82" s="16"/>
      <c r="C82" s="16"/>
      <c r="D82" s="16"/>
      <c r="E82" s="16"/>
      <c r="F82" s="16"/>
      <c r="G82" s="16"/>
    </row>
    <row r="83" spans="2:7" ht="13.8">
      <c r="B83" s="16"/>
      <c r="C83" s="16"/>
      <c r="D83" s="16"/>
      <c r="E83" s="16"/>
      <c r="F83" s="16"/>
      <c r="G83" s="16"/>
    </row>
    <row r="84" spans="2:7" ht="13.8">
      <c r="B84" s="16"/>
      <c r="C84" s="16"/>
      <c r="D84" s="16"/>
      <c r="E84" s="16"/>
      <c r="F84" s="16"/>
      <c r="G84" s="16"/>
    </row>
    <row r="85" spans="2:7" ht="13.8">
      <c r="B85" s="16"/>
      <c r="C85" s="16"/>
      <c r="D85" s="16"/>
      <c r="E85" s="16"/>
      <c r="F85" s="16"/>
      <c r="G85" s="16"/>
    </row>
    <row r="86" spans="2:7" ht="13.8">
      <c r="B86" s="16"/>
      <c r="C86" s="16"/>
      <c r="D86" s="16"/>
      <c r="E86" s="16"/>
      <c r="F86" s="16"/>
      <c r="G86" s="16"/>
    </row>
    <row r="87" spans="2:7" ht="13.8">
      <c r="B87" s="16"/>
      <c r="C87" s="16"/>
      <c r="D87" s="16"/>
      <c r="E87" s="16"/>
      <c r="F87" s="16"/>
      <c r="G87" s="16"/>
    </row>
    <row r="88" spans="2:7" ht="13.8">
      <c r="B88" s="16"/>
      <c r="C88" s="16"/>
      <c r="D88" s="16"/>
      <c r="E88" s="16"/>
      <c r="F88" s="16"/>
      <c r="G88" s="16"/>
    </row>
    <row r="89" spans="2:7" ht="13.8">
      <c r="B89" s="16"/>
      <c r="C89" s="16"/>
      <c r="D89" s="16"/>
      <c r="E89" s="16"/>
      <c r="F89" s="16"/>
      <c r="G89" s="16"/>
    </row>
    <row r="90" spans="2:7" ht="13.8">
      <c r="B90" s="16"/>
      <c r="C90" s="16"/>
      <c r="D90" s="16"/>
      <c r="E90" s="16"/>
      <c r="F90" s="16"/>
      <c r="G90" s="16"/>
    </row>
    <row r="91" spans="2:7" ht="13.8">
      <c r="B91" s="16"/>
      <c r="C91" s="16"/>
      <c r="D91" s="16"/>
      <c r="E91" s="16"/>
      <c r="F91" s="16"/>
      <c r="G91" s="16"/>
    </row>
    <row r="92" spans="2:7" ht="13.8">
      <c r="B92" s="16"/>
      <c r="C92" s="16"/>
      <c r="D92" s="16"/>
      <c r="E92" s="16"/>
      <c r="F92" s="16"/>
      <c r="G92" s="16"/>
    </row>
    <row r="93" spans="2:7" ht="13.8">
      <c r="B93" s="16"/>
      <c r="C93" s="16"/>
      <c r="D93" s="16"/>
      <c r="E93" s="16"/>
      <c r="F93" s="16"/>
      <c r="G93" s="16"/>
    </row>
    <row r="94" spans="2:7" ht="13.8">
      <c r="B94" s="16"/>
      <c r="C94" s="16"/>
      <c r="D94" s="16"/>
      <c r="E94" s="16"/>
      <c r="F94" s="16"/>
      <c r="G94" s="16"/>
    </row>
    <row r="95" spans="2:7" ht="13.8">
      <c r="B95" s="16"/>
      <c r="C95" s="16"/>
      <c r="D95" s="16"/>
      <c r="E95" s="16"/>
      <c r="F95" s="16"/>
      <c r="G95" s="16"/>
    </row>
    <row r="96" spans="2:7" ht="13.8">
      <c r="B96" s="16"/>
      <c r="C96" s="16"/>
      <c r="D96" s="16"/>
      <c r="E96" s="16"/>
      <c r="F96" s="16"/>
      <c r="G96" s="16"/>
    </row>
    <row r="97" spans="2:7" ht="13.8">
      <c r="B97" s="16"/>
      <c r="C97" s="16"/>
      <c r="D97" s="16"/>
      <c r="E97" s="16"/>
      <c r="F97" s="16"/>
      <c r="G97" s="16"/>
    </row>
    <row r="98" spans="2:7" ht="13.8">
      <c r="B98" s="16"/>
      <c r="C98" s="16"/>
      <c r="D98" s="16"/>
      <c r="E98" s="16"/>
      <c r="F98" s="16"/>
      <c r="G98" s="16"/>
    </row>
    <row r="99" spans="2:7" ht="13.8">
      <c r="B99" s="16"/>
      <c r="C99" s="16"/>
      <c r="D99" s="16"/>
      <c r="E99" s="16"/>
      <c r="F99" s="16"/>
      <c r="G99" s="16"/>
    </row>
    <row r="100" spans="2:7" ht="13.8">
      <c r="B100" s="16"/>
      <c r="C100" s="16"/>
      <c r="D100" s="16"/>
      <c r="E100" s="16"/>
      <c r="F100" s="16"/>
      <c r="G100" s="16"/>
    </row>
    <row r="101" spans="2:7" ht="13.8">
      <c r="B101" s="16"/>
      <c r="C101" s="16"/>
      <c r="D101" s="16"/>
      <c r="E101" s="16"/>
      <c r="F101" s="16"/>
      <c r="G101" s="16"/>
    </row>
    <row r="102" spans="2:7" ht="13.8">
      <c r="B102" s="16"/>
      <c r="C102" s="16"/>
      <c r="D102" s="16"/>
      <c r="E102" s="16"/>
      <c r="F102" s="16"/>
      <c r="G102" s="16"/>
    </row>
    <row r="103" spans="2:7" ht="13.8">
      <c r="B103" s="16"/>
      <c r="C103" s="16"/>
      <c r="D103" s="16"/>
      <c r="E103" s="16"/>
      <c r="F103" s="16"/>
      <c r="G103" s="16"/>
    </row>
    <row r="104" spans="2:7" ht="13.8">
      <c r="B104" s="16"/>
      <c r="C104" s="16"/>
      <c r="D104" s="16"/>
      <c r="E104" s="16"/>
      <c r="F104" s="16"/>
      <c r="G104" s="16"/>
    </row>
    <row r="105" spans="2:7" ht="13.8">
      <c r="B105" s="16"/>
      <c r="C105" s="16"/>
      <c r="D105" s="16"/>
      <c r="E105" s="16"/>
      <c r="F105" s="16"/>
      <c r="G105" s="16"/>
    </row>
    <row r="106" spans="2:7" ht="13.8">
      <c r="B106" s="16"/>
      <c r="C106" s="16"/>
      <c r="D106" s="16"/>
      <c r="E106" s="16"/>
      <c r="F106" s="16"/>
      <c r="G106" s="16"/>
    </row>
    <row r="107" spans="2:7" ht="13.8">
      <c r="B107" s="16"/>
      <c r="C107" s="16"/>
      <c r="D107" s="16"/>
      <c r="E107" s="16"/>
      <c r="F107" s="16"/>
      <c r="G107" s="16"/>
    </row>
    <row r="108" spans="2:7" ht="13.8">
      <c r="B108" s="16"/>
      <c r="C108" s="16"/>
      <c r="D108" s="16"/>
      <c r="E108" s="16"/>
      <c r="F108" s="16"/>
      <c r="G108" s="16"/>
    </row>
    <row r="109" spans="2:7" ht="13.8">
      <c r="B109" s="16"/>
      <c r="C109" s="16"/>
      <c r="D109" s="16"/>
      <c r="E109" s="16"/>
      <c r="F109" s="16"/>
      <c r="G109" s="16"/>
    </row>
    <row r="110" spans="2:7" ht="13.8">
      <c r="B110" s="16"/>
      <c r="C110" s="16"/>
      <c r="D110" s="16"/>
      <c r="E110" s="16"/>
      <c r="F110" s="16"/>
      <c r="G110" s="16"/>
    </row>
    <row r="111" spans="2:7" ht="13.8">
      <c r="B111" s="16"/>
      <c r="C111" s="16"/>
      <c r="D111" s="16"/>
      <c r="E111" s="16"/>
      <c r="F111" s="16"/>
      <c r="G111" s="16"/>
    </row>
    <row r="112" spans="2:7" ht="13.8">
      <c r="B112" s="16"/>
      <c r="C112" s="16"/>
      <c r="D112" s="16"/>
      <c r="E112" s="16"/>
      <c r="F112" s="16"/>
      <c r="G112" s="16"/>
    </row>
    <row r="113" spans="2:7" ht="13.8">
      <c r="B113" s="16"/>
      <c r="C113" s="16"/>
      <c r="D113" s="16"/>
      <c r="E113" s="16"/>
      <c r="F113" s="16"/>
      <c r="G113" s="16"/>
    </row>
    <row r="114" spans="2:7" ht="13.8">
      <c r="B114" s="16"/>
      <c r="C114" s="16"/>
      <c r="D114" s="16"/>
      <c r="E114" s="16"/>
      <c r="F114" s="16"/>
      <c r="G114" s="16"/>
    </row>
    <row r="115" spans="2:7" ht="13.8">
      <c r="B115" s="16"/>
      <c r="C115" s="16"/>
      <c r="D115" s="16"/>
      <c r="E115" s="16"/>
      <c r="F115" s="16"/>
      <c r="G115" s="16"/>
    </row>
    <row r="116" spans="2:7" ht="13.8">
      <c r="B116" s="16"/>
      <c r="C116" s="16"/>
      <c r="D116" s="16"/>
      <c r="E116" s="16"/>
      <c r="F116" s="16"/>
      <c r="G116" s="16"/>
    </row>
    <row r="117" spans="2:7" ht="13.8">
      <c r="B117" s="16"/>
      <c r="C117" s="16"/>
      <c r="D117" s="16"/>
      <c r="E117" s="16"/>
      <c r="F117" s="16"/>
      <c r="G117" s="16"/>
    </row>
    <row r="118" spans="2:7" ht="13.8">
      <c r="B118" s="16"/>
      <c r="C118" s="16"/>
      <c r="D118" s="16"/>
      <c r="E118" s="16"/>
      <c r="F118" s="16"/>
      <c r="G118" s="16"/>
    </row>
    <row r="119" spans="2:7" ht="13.8">
      <c r="B119" s="16"/>
      <c r="C119" s="16"/>
      <c r="D119" s="16"/>
      <c r="E119" s="16"/>
      <c r="F119" s="16"/>
      <c r="G119" s="16"/>
    </row>
    <row r="120" spans="2:7" ht="13.8">
      <c r="B120" s="16"/>
      <c r="C120" s="16"/>
      <c r="D120" s="16"/>
      <c r="E120" s="16"/>
      <c r="F120" s="16"/>
      <c r="G120" s="16"/>
    </row>
    <row r="121" spans="2:7" ht="13.8">
      <c r="B121" s="16"/>
      <c r="C121" s="16"/>
      <c r="D121" s="16"/>
      <c r="E121" s="16"/>
      <c r="F121" s="16"/>
      <c r="G121" s="16"/>
    </row>
    <row r="122" spans="2:7" ht="13.8">
      <c r="B122" s="16"/>
      <c r="C122" s="16"/>
      <c r="D122" s="16"/>
      <c r="E122" s="16"/>
      <c r="F122" s="16"/>
      <c r="G122" s="16"/>
    </row>
    <row r="123" spans="2:7" ht="13.8">
      <c r="B123" s="16"/>
      <c r="C123" s="16"/>
      <c r="D123" s="16"/>
      <c r="E123" s="16"/>
      <c r="F123" s="16"/>
      <c r="G123" s="16"/>
    </row>
    <row r="124" spans="2:7" ht="13.8">
      <c r="B124" s="16"/>
      <c r="C124" s="16"/>
      <c r="D124" s="16"/>
      <c r="E124" s="16"/>
      <c r="F124" s="16"/>
      <c r="G124" s="16"/>
    </row>
    <row r="125" spans="2:7" ht="13.8">
      <c r="B125" s="16"/>
      <c r="C125" s="16"/>
      <c r="D125" s="16"/>
      <c r="E125" s="16"/>
      <c r="F125" s="16"/>
      <c r="G125" s="16"/>
    </row>
    <row r="126" spans="2:7" ht="13.8">
      <c r="B126" s="16"/>
      <c r="C126" s="16"/>
      <c r="D126" s="16"/>
      <c r="E126" s="16"/>
      <c r="F126" s="16"/>
      <c r="G126" s="16"/>
    </row>
    <row r="127" spans="2:7" ht="13.8">
      <c r="B127" s="16"/>
      <c r="C127" s="16"/>
      <c r="D127" s="16"/>
      <c r="E127" s="16"/>
      <c r="F127" s="16"/>
      <c r="G127" s="16"/>
    </row>
    <row r="128" spans="2:7" ht="13.8">
      <c r="B128" s="16"/>
      <c r="C128" s="16"/>
      <c r="D128" s="16"/>
      <c r="E128" s="16"/>
      <c r="F128" s="16"/>
      <c r="G128" s="16"/>
    </row>
    <row r="129" spans="2:7" ht="13.8">
      <c r="B129" s="16"/>
      <c r="C129" s="16"/>
      <c r="D129" s="16"/>
      <c r="E129" s="16"/>
      <c r="F129" s="16"/>
      <c r="G129" s="16"/>
    </row>
    <row r="130" spans="2:7" ht="13.8">
      <c r="B130" s="16"/>
      <c r="C130" s="16"/>
      <c r="D130" s="16"/>
      <c r="E130" s="16"/>
      <c r="F130" s="16"/>
      <c r="G130" s="16"/>
    </row>
    <row r="131" spans="2:7" ht="13.8">
      <c r="B131" s="16"/>
      <c r="C131" s="16"/>
      <c r="D131" s="16"/>
      <c r="E131" s="16"/>
      <c r="F131" s="16"/>
      <c r="G131" s="16"/>
    </row>
    <row r="132" spans="2:7" ht="13.8">
      <c r="B132" s="16"/>
      <c r="C132" s="16"/>
      <c r="D132" s="16"/>
      <c r="E132" s="16"/>
      <c r="F132" s="16"/>
      <c r="G132" s="16"/>
    </row>
    <row r="133" spans="2:7" ht="13.8">
      <c r="B133" s="16"/>
      <c r="C133" s="16"/>
      <c r="D133" s="16"/>
      <c r="E133" s="16"/>
      <c r="F133" s="16"/>
      <c r="G133" s="16"/>
    </row>
    <row r="134" spans="2:7" ht="13.8">
      <c r="B134" s="16"/>
      <c r="C134" s="16"/>
      <c r="D134" s="16"/>
      <c r="E134" s="16"/>
      <c r="F134" s="16"/>
      <c r="G134" s="16"/>
    </row>
    <row r="135" spans="2:7" ht="13.8">
      <c r="B135" s="16"/>
      <c r="C135" s="16"/>
      <c r="D135" s="16"/>
      <c r="E135" s="16"/>
      <c r="F135" s="16"/>
      <c r="G135" s="16"/>
    </row>
    <row r="136" spans="2:7" ht="13.8">
      <c r="B136" s="16"/>
      <c r="C136" s="16"/>
      <c r="D136" s="16"/>
      <c r="E136" s="16"/>
      <c r="F136" s="16"/>
      <c r="G136" s="16"/>
    </row>
    <row r="137" spans="2:7" ht="13.8">
      <c r="B137" s="16"/>
      <c r="C137" s="16"/>
      <c r="D137" s="16"/>
      <c r="E137" s="16"/>
      <c r="F137" s="16"/>
      <c r="G137" s="16"/>
    </row>
    <row r="138" spans="2:7" ht="13.8">
      <c r="B138" s="16"/>
      <c r="C138" s="16"/>
      <c r="D138" s="16"/>
      <c r="E138" s="16"/>
      <c r="F138" s="16"/>
      <c r="G138" s="16"/>
    </row>
    <row r="139" spans="2:7" ht="13.8">
      <c r="B139" s="16"/>
      <c r="C139" s="16"/>
      <c r="D139" s="16"/>
      <c r="E139" s="16"/>
    </row>
    <row r="140" spans="2:7" ht="13.8">
      <c r="B140" s="16"/>
      <c r="C140" s="16"/>
      <c r="D140" s="16"/>
      <c r="E140" s="16"/>
    </row>
  </sheetData>
  <sheetProtection algorithmName="SHA-512" hashValue="gwVW8euCyN3Oi07mSoMJcETBRy8RZdoQ/JJWzjjz56tS89mNfSVPW+gC1IBFC41sC2b5HAQTM3tV5CQ+Kn17/A==" saltValue="SyJmJ/GZ+ddZg93oPhgrWw==" spinCount="100000" sheet="1" objects="1" scenarios="1"/>
  <mergeCells count="4">
    <mergeCell ref="A1:E1"/>
    <mergeCell ref="A4:E4"/>
    <mergeCell ref="A2:E2"/>
    <mergeCell ref="A3:E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7ACD6-0DAE-4658-A5AC-62598CB989FA}">
  <dimension ref="A1:G51"/>
  <sheetViews>
    <sheetView tabSelected="1" topLeftCell="A25" workbookViewId="0">
      <selection activeCell="H52" sqref="H52"/>
    </sheetView>
  </sheetViews>
  <sheetFormatPr defaultRowHeight="13.2"/>
  <cols>
    <col min="1" max="1" width="35.21875" customWidth="1"/>
    <col min="3" max="5" width="12.44140625" bestFit="1" customWidth="1"/>
  </cols>
  <sheetData>
    <row r="1" spans="1:7" ht="18">
      <c r="A1" s="55" t="s">
        <v>133</v>
      </c>
      <c r="B1" s="55"/>
      <c r="C1" s="55"/>
      <c r="D1" s="55"/>
    </row>
    <row r="2" spans="1:7" ht="18">
      <c r="A2" s="55" t="s">
        <v>132</v>
      </c>
      <c r="B2" s="55"/>
      <c r="C2" s="55"/>
      <c r="D2" s="55"/>
      <c r="E2" s="14"/>
      <c r="F2" s="14"/>
      <c r="G2" s="14"/>
    </row>
    <row r="3" spans="1:7" ht="13.8">
      <c r="E3" s="14"/>
      <c r="F3" s="14"/>
      <c r="G3" s="14"/>
    </row>
    <row r="4" spans="1:7" ht="13.8">
      <c r="A4" s="14"/>
      <c r="B4" s="32" t="s">
        <v>52</v>
      </c>
      <c r="C4" s="32" t="s">
        <v>52</v>
      </c>
      <c r="D4" s="32" t="s">
        <v>52</v>
      </c>
      <c r="E4" s="32" t="s">
        <v>52</v>
      </c>
      <c r="F4" s="14"/>
      <c r="G4" s="14"/>
    </row>
    <row r="5" spans="1:7" ht="13.8">
      <c r="A5" s="13" t="s">
        <v>104</v>
      </c>
      <c r="B5" s="14"/>
      <c r="C5" s="14"/>
      <c r="D5" s="14"/>
      <c r="E5" s="14"/>
      <c r="F5" s="14"/>
      <c r="G5" s="14"/>
    </row>
    <row r="6" spans="1:7" ht="13.8">
      <c r="A6" s="13" t="s">
        <v>105</v>
      </c>
      <c r="B6" s="14"/>
      <c r="C6" s="14"/>
      <c r="D6" s="14"/>
      <c r="E6" s="14"/>
      <c r="F6" s="14"/>
      <c r="G6" s="14"/>
    </row>
    <row r="7" spans="1:7" ht="13.8">
      <c r="A7" s="14" t="s">
        <v>88</v>
      </c>
      <c r="B7" s="14"/>
      <c r="C7" s="16">
        <f>'ANSWER Trial Balance DR &amp; CR'!B5</f>
        <v>155000</v>
      </c>
      <c r="D7" s="14"/>
      <c r="E7" s="14"/>
      <c r="F7" s="14"/>
      <c r="G7" s="14"/>
    </row>
    <row r="8" spans="1:7" ht="13.8">
      <c r="A8" s="14" t="s">
        <v>89</v>
      </c>
      <c r="B8" s="14"/>
      <c r="C8" s="17">
        <f>'ANSWER Trial Balance DR &amp; CR'!B6</f>
        <v>500</v>
      </c>
      <c r="D8" s="16">
        <f>C7+C8</f>
        <v>155500</v>
      </c>
      <c r="E8" s="14"/>
      <c r="F8" s="14"/>
      <c r="G8" s="14"/>
    </row>
    <row r="9" spans="1:7" ht="13.8">
      <c r="A9" s="14" t="s">
        <v>90</v>
      </c>
      <c r="B9" s="14"/>
      <c r="C9" s="14"/>
      <c r="D9" s="16">
        <f>'ANSWER Trial Balance DR &amp; CR'!B7</f>
        <v>35000</v>
      </c>
      <c r="E9" s="14"/>
      <c r="F9" s="14"/>
      <c r="G9" s="14"/>
    </row>
    <row r="10" spans="1:7" ht="13.8">
      <c r="A10" s="14" t="s">
        <v>93</v>
      </c>
      <c r="B10" s="14"/>
      <c r="C10" s="14"/>
      <c r="D10" s="16">
        <f>'ANSWER Trial Balance DR &amp; CR'!B8</f>
        <v>197000</v>
      </c>
      <c r="E10" s="16">
        <f>SUM(D8:D11)</f>
        <v>391000</v>
      </c>
      <c r="F10" s="14"/>
      <c r="G10" s="14"/>
    </row>
    <row r="11" spans="1:7" ht="13.8">
      <c r="A11" s="14" t="s">
        <v>91</v>
      </c>
      <c r="B11" s="14"/>
      <c r="C11" s="14"/>
      <c r="D11" s="17">
        <f>'ANSWER Trial Balance DR &amp; CR'!B9</f>
        <v>3500</v>
      </c>
      <c r="E11" s="14"/>
      <c r="F11" s="14"/>
      <c r="G11" s="14"/>
    </row>
    <row r="12" spans="1:7" ht="13.8">
      <c r="A12" s="13" t="s">
        <v>107</v>
      </c>
      <c r="B12" s="14"/>
      <c r="C12" s="14"/>
      <c r="D12" s="14"/>
      <c r="E12" s="14"/>
      <c r="F12" s="14"/>
      <c r="G12" s="14"/>
    </row>
    <row r="13" spans="1:7" ht="13.8">
      <c r="A13" s="14"/>
      <c r="B13" s="14"/>
      <c r="C13" s="14"/>
      <c r="D13" s="14"/>
      <c r="E13" s="14"/>
      <c r="F13" s="14"/>
      <c r="G13" s="14"/>
    </row>
    <row r="14" spans="1:7" ht="13.8">
      <c r="A14" s="13" t="s">
        <v>106</v>
      </c>
      <c r="B14" s="14"/>
      <c r="C14" s="14"/>
      <c r="D14" s="14"/>
      <c r="E14" s="14"/>
      <c r="F14" s="14"/>
      <c r="G14" s="14"/>
    </row>
    <row r="15" spans="1:7" ht="13.8">
      <c r="A15" s="14" t="s">
        <v>96</v>
      </c>
      <c r="B15" s="14"/>
      <c r="C15" s="16">
        <f>'ANSWER Trial Balance DR &amp; CR'!B10</f>
        <v>55000</v>
      </c>
      <c r="D15" s="14"/>
      <c r="E15" s="14"/>
      <c r="F15" s="14"/>
      <c r="G15" s="14"/>
    </row>
    <row r="16" spans="1:7" ht="13.8">
      <c r="A16" s="14" t="s">
        <v>97</v>
      </c>
      <c r="B16" s="14"/>
      <c r="C16" s="17">
        <f>'ANSWER Trial Balance DR &amp; CR'!C11</f>
        <v>12500</v>
      </c>
      <c r="D16" s="16">
        <f>C15-C16</f>
        <v>42500</v>
      </c>
      <c r="E16" s="14"/>
      <c r="F16" s="14"/>
      <c r="G16" s="14"/>
    </row>
    <row r="17" spans="1:7" ht="13.8">
      <c r="A17" s="14" t="s">
        <v>98</v>
      </c>
      <c r="B17" s="14"/>
      <c r="C17" s="16">
        <f>'ANSWER Trial Balance DR &amp; CR'!B12</f>
        <v>18000</v>
      </c>
      <c r="D17" s="14"/>
      <c r="E17" s="14"/>
      <c r="F17" s="14"/>
      <c r="G17" s="14"/>
    </row>
    <row r="18" spans="1:7" ht="13.8">
      <c r="A18" s="14" t="s">
        <v>99</v>
      </c>
      <c r="B18" s="14"/>
      <c r="C18" s="17">
        <f>'ANSWER Trial Balance DR &amp; CR'!C13</f>
        <v>6700</v>
      </c>
      <c r="D18" s="16">
        <f>C17-C18</f>
        <v>11300</v>
      </c>
      <c r="E18" s="14"/>
      <c r="F18" s="14"/>
      <c r="G18" s="14"/>
    </row>
    <row r="19" spans="1:7" ht="13.8">
      <c r="A19" s="14" t="s">
        <v>100</v>
      </c>
      <c r="B19" s="14"/>
      <c r="C19" s="16">
        <f>'ANSWER Trial Balance DR &amp; CR'!B14</f>
        <v>73000</v>
      </c>
      <c r="D19" s="14"/>
      <c r="E19" s="14"/>
      <c r="F19" s="14"/>
      <c r="G19" s="14"/>
    </row>
    <row r="20" spans="1:7" ht="13.8">
      <c r="A20" s="14" t="s">
        <v>101</v>
      </c>
      <c r="B20" s="14"/>
      <c r="C20" s="17">
        <f>'ANSWER Trial Balance DR &amp; CR'!C15</f>
        <v>35000</v>
      </c>
      <c r="D20" s="16">
        <f>C19-C20</f>
        <v>38000</v>
      </c>
      <c r="E20" s="14"/>
      <c r="F20" s="14"/>
      <c r="G20" s="14"/>
    </row>
    <row r="21" spans="1:7" ht="13.8">
      <c r="A21" s="14" t="s">
        <v>102</v>
      </c>
      <c r="B21" s="14"/>
      <c r="C21" s="16">
        <f>'ANSWER Trial Balance DR &amp; CR'!B16</f>
        <v>125000</v>
      </c>
      <c r="D21" s="14"/>
      <c r="E21" s="16">
        <f>D16+D18+D20+D22</f>
        <v>183800</v>
      </c>
      <c r="F21" s="14"/>
      <c r="G21" s="14"/>
    </row>
    <row r="22" spans="1:7" ht="13.8">
      <c r="A22" s="14" t="s">
        <v>103</v>
      </c>
      <c r="B22" s="14"/>
      <c r="C22" s="17">
        <f>'ANSWER Trial Balance DR &amp; CR'!C17</f>
        <v>33000</v>
      </c>
      <c r="D22" s="17">
        <f>C21-C22</f>
        <v>92000</v>
      </c>
      <c r="E22" s="14"/>
      <c r="F22" s="14"/>
      <c r="G22" s="14"/>
    </row>
    <row r="23" spans="1:7" ht="13.8">
      <c r="A23" s="13" t="s">
        <v>108</v>
      </c>
      <c r="B23" s="14"/>
      <c r="C23" s="14"/>
      <c r="D23" s="14"/>
      <c r="E23" s="14"/>
      <c r="F23" s="14"/>
      <c r="G23" s="14"/>
    </row>
    <row r="24" spans="1:7" ht="13.8">
      <c r="A24" s="14"/>
      <c r="B24" s="14"/>
      <c r="C24" s="14"/>
      <c r="D24" s="14"/>
      <c r="E24" s="17">
        <f>D26</f>
        <v>33000</v>
      </c>
      <c r="F24" s="14"/>
      <c r="G24" s="14"/>
    </row>
    <row r="25" spans="1:7" ht="13.8">
      <c r="A25" s="13" t="s">
        <v>94</v>
      </c>
      <c r="B25" s="14"/>
      <c r="C25" s="14"/>
      <c r="D25" s="14"/>
      <c r="E25" s="16">
        <f>E10+E21+E24</f>
        <v>607800</v>
      </c>
      <c r="F25" s="14"/>
      <c r="G25" s="14"/>
    </row>
    <row r="26" spans="1:7" ht="13.8">
      <c r="A26" s="14" t="s">
        <v>95</v>
      </c>
      <c r="B26" s="14"/>
      <c r="C26" s="14"/>
      <c r="D26" s="17">
        <f>'ANSWER Trial Balance DR &amp; CR'!B18</f>
        <v>33000</v>
      </c>
      <c r="E26" s="14"/>
      <c r="F26" s="14"/>
      <c r="G26" s="14"/>
    </row>
    <row r="27" spans="1:7" ht="13.8">
      <c r="A27" s="13" t="s">
        <v>109</v>
      </c>
      <c r="B27" s="14"/>
      <c r="C27" s="14"/>
      <c r="D27" s="14"/>
      <c r="E27" s="14"/>
      <c r="F27" s="14"/>
      <c r="G27" s="14"/>
    </row>
    <row r="28" spans="1:7" ht="13.8">
      <c r="A28" s="13" t="s">
        <v>110</v>
      </c>
      <c r="B28" s="14"/>
      <c r="C28" s="14"/>
      <c r="D28" s="14"/>
      <c r="E28" s="14"/>
      <c r="F28" s="14"/>
      <c r="G28" s="14"/>
    </row>
    <row r="29" spans="1:7" ht="13.8">
      <c r="A29" s="14"/>
      <c r="B29" s="14"/>
      <c r="C29" s="14"/>
      <c r="D29" s="14"/>
    </row>
    <row r="30" spans="1:7" ht="13.8">
      <c r="A30" s="13" t="s">
        <v>111</v>
      </c>
      <c r="B30" s="14"/>
      <c r="C30" s="14"/>
      <c r="D30" s="14"/>
    </row>
    <row r="31" spans="1:7" ht="13.8">
      <c r="A31" s="13" t="s">
        <v>112</v>
      </c>
    </row>
    <row r="32" spans="1:7" ht="13.8">
      <c r="A32" s="5" t="s">
        <v>113</v>
      </c>
      <c r="C32" s="11">
        <f>'ANSWER Trial Balance DR &amp; CR'!C19</f>
        <v>29000</v>
      </c>
    </row>
    <row r="33" spans="1:5" ht="13.8">
      <c r="A33" s="5" t="s">
        <v>114</v>
      </c>
      <c r="C33" s="11">
        <f>'ANSWER Trial Balance DR &amp; CR'!C20</f>
        <v>4500</v>
      </c>
    </row>
    <row r="34" spans="1:5" ht="13.8">
      <c r="A34" s="5" t="s">
        <v>115</v>
      </c>
      <c r="C34" s="11">
        <f>'ANSWER Trial Balance DR &amp; CR'!C21</f>
        <v>8700</v>
      </c>
    </row>
    <row r="35" spans="1:5" ht="13.8">
      <c r="A35" s="5" t="s">
        <v>116</v>
      </c>
      <c r="C35" s="12">
        <f>'ANSWER Trial Balance DR &amp; CR'!C22</f>
        <v>3500</v>
      </c>
    </row>
    <row r="36" spans="1:5" ht="13.8">
      <c r="A36" s="18" t="s">
        <v>117</v>
      </c>
      <c r="D36" s="11">
        <f>C32+C33+C34+C35</f>
        <v>45700</v>
      </c>
    </row>
    <row r="38" spans="1:5" ht="13.8">
      <c r="A38" s="18" t="s">
        <v>118</v>
      </c>
    </row>
    <row r="39" spans="1:5">
      <c r="A39" s="3" t="s">
        <v>119</v>
      </c>
      <c r="C39" s="12">
        <f>'ANSWER Trial Balance DR &amp; CR'!C23</f>
        <v>55000</v>
      </c>
      <c r="E39" s="12">
        <f>D36+D40</f>
        <v>100700</v>
      </c>
    </row>
    <row r="40" spans="1:5" ht="13.8" thickBot="1">
      <c r="A40" s="10" t="s">
        <v>120</v>
      </c>
      <c r="D40" s="12">
        <f>C39</f>
        <v>55000</v>
      </c>
      <c r="E40" s="19">
        <f>E25-E39</f>
        <v>507100</v>
      </c>
    </row>
    <row r="41" spans="1:5" ht="13.8" thickTop="1">
      <c r="A41" s="10" t="s">
        <v>121</v>
      </c>
    </row>
    <row r="42" spans="1:5">
      <c r="A42" s="10" t="s">
        <v>122</v>
      </c>
    </row>
    <row r="44" spans="1:5">
      <c r="A44" s="10" t="s">
        <v>123</v>
      </c>
    </row>
    <row r="45" spans="1:5">
      <c r="A45" s="3" t="s">
        <v>124</v>
      </c>
      <c r="C45" s="11">
        <f>'ANSWER Trial Balance DR &amp; CR'!C24</f>
        <v>200000</v>
      </c>
    </row>
    <row r="46" spans="1:5">
      <c r="A46" s="3" t="s">
        <v>125</v>
      </c>
      <c r="C46" s="12">
        <f>'ANSWER Trial Balance DR &amp; CR'!B25</f>
        <v>5080</v>
      </c>
    </row>
    <row r="47" spans="1:5">
      <c r="A47" s="3"/>
      <c r="D47" s="11">
        <f>C45-C46</f>
        <v>194920</v>
      </c>
    </row>
    <row r="48" spans="1:5">
      <c r="A48" s="3" t="s">
        <v>126</v>
      </c>
      <c r="D48" s="11">
        <f>'ANSWER Trial Balance DR &amp; CR'!C26</f>
        <v>235000</v>
      </c>
    </row>
    <row r="49" spans="1:5">
      <c r="A49" s="3" t="s">
        <v>127</v>
      </c>
      <c r="D49" s="12">
        <f>'ANSWER Profit &amp; Loss'!E42</f>
        <v>77180</v>
      </c>
    </row>
    <row r="50" spans="1:5" ht="13.8" thickBot="1">
      <c r="A50" s="10" t="s">
        <v>128</v>
      </c>
      <c r="E50" s="19">
        <f>D47+D48+D49</f>
        <v>507100</v>
      </c>
    </row>
    <row r="51" spans="1:5" ht="13.8" thickTop="1"/>
  </sheetData>
  <sheetProtection algorithmName="SHA-512" hashValue="gtGIDkpsK9r0CBIffg5lkSlB1ECgMcakmB5aRbZQLxVpECXLsWt7aUS9n1KU4RXn1NlsYECJO37ZoacqSUruhw==" saltValue="qdPd+s11BR9IHZiibAYOWQ==" spinCount="100000" sheet="1" objects="1" scenarios="1"/>
  <mergeCells count="2">
    <mergeCell ref="A1:D1"/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Trial Balance</vt:lpstr>
      <vt:lpstr>Profit &amp; Loss</vt:lpstr>
      <vt:lpstr>Balance Sheet</vt:lpstr>
      <vt:lpstr>ANSWER Trial Balance DR &amp; CR</vt:lpstr>
      <vt:lpstr>ANSWER Profit &amp; Loss</vt:lpstr>
      <vt:lpstr>ANSWER Balance Sheet</vt:lpstr>
      <vt:lpstr>'ANSWER Trial Balance DR &amp; CR'!Print_Area</vt:lpstr>
      <vt:lpstr>'ANSWER Trial Balance DR &amp; CR'!Print_Titles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Gayelene Townsend</dc:creator>
  <cp:keywords>www.exceldatapro.com</cp:keywords>
  <cp:lastModifiedBy>Gayelene Townsend</cp:lastModifiedBy>
  <dcterms:created xsi:type="dcterms:W3CDTF">1996-01-09T18:42:47Z</dcterms:created>
  <dcterms:modified xsi:type="dcterms:W3CDTF">2022-07-29T01:23:12Z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6ed6d7-747c-41fd-b042-ff14484edc24_Enabled">
    <vt:lpwstr>true</vt:lpwstr>
  </property>
  <property fmtid="{D5CDD505-2E9C-101B-9397-08002B2CF9AE}" pid="3" name="MSIP_Label_c96ed6d7-747c-41fd-b042-ff14484edc24_SetDate">
    <vt:lpwstr>2022-07-27T02:28:40Z</vt:lpwstr>
  </property>
  <property fmtid="{D5CDD505-2E9C-101B-9397-08002B2CF9AE}" pid="4" name="MSIP_Label_c96ed6d7-747c-41fd-b042-ff14484edc24_Method">
    <vt:lpwstr>Standard</vt:lpwstr>
  </property>
  <property fmtid="{D5CDD505-2E9C-101B-9397-08002B2CF9AE}" pid="5" name="MSIP_Label_c96ed6d7-747c-41fd-b042-ff14484edc24_Name">
    <vt:lpwstr>defa4170-0d19-0005-0004-bc88714345d2</vt:lpwstr>
  </property>
  <property fmtid="{D5CDD505-2E9C-101B-9397-08002B2CF9AE}" pid="6" name="MSIP_Label_c96ed6d7-747c-41fd-b042-ff14484edc24_SiteId">
    <vt:lpwstr>6a425d0d-58f2-4e36-8689-10002b2ec567</vt:lpwstr>
  </property>
  <property fmtid="{D5CDD505-2E9C-101B-9397-08002B2CF9AE}" pid="7" name="MSIP_Label_c96ed6d7-747c-41fd-b042-ff14484edc24_ActionId">
    <vt:lpwstr>84a4d4b1-a2c5-484f-96b2-887a9f0e35c4</vt:lpwstr>
  </property>
  <property fmtid="{D5CDD505-2E9C-101B-9397-08002B2CF9AE}" pid="8" name="MSIP_Label_c96ed6d7-747c-41fd-b042-ff14484edc24_ContentBits">
    <vt:lpwstr>0</vt:lpwstr>
  </property>
</Properties>
</file>