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7176\Downloads\"/>
    </mc:Choice>
  </mc:AlternateContent>
  <xr:revisionPtr revIDLastSave="0" documentId="8_{06579C01-AB0C-41A9-B435-09D5C445B5CA}" xr6:coauthVersionLast="47" xr6:coauthVersionMax="47" xr10:uidLastSave="{00000000-0000-0000-0000-000000000000}"/>
  <bookViews>
    <workbookView xWindow="-28920" yWindow="-120" windowWidth="29040" windowHeight="15840" xr2:uid="{298BE171-8906-4FF0-8102-BC5BE99D49DC}"/>
  </bookViews>
  <sheets>
    <sheet name="Day 1" sheetId="1" r:id="rId1"/>
    <sheet name="Day 2" sheetId="2" r:id="rId2"/>
    <sheet name="Day 3" sheetId="3" r:id="rId3"/>
    <sheet name="Example day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1" l="1"/>
  <c r="C6" i="3"/>
  <c r="I23" i="1"/>
  <c r="I24" i="1" s="1"/>
  <c r="I16" i="1"/>
  <c r="I17" i="1" s="1"/>
  <c r="I7" i="1"/>
  <c r="I8" i="1" s="1"/>
  <c r="C7" i="3"/>
  <c r="F41" i="3"/>
  <c r="F43" i="3" s="1"/>
  <c r="E41" i="3"/>
  <c r="E43" i="3" s="1"/>
  <c r="D41" i="3"/>
  <c r="D43" i="3" s="1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4" i="3"/>
  <c r="C42" i="3" s="1"/>
  <c r="E4" i="3"/>
  <c r="E42" i="3" s="1"/>
  <c r="D4" i="3"/>
  <c r="D42" i="3" s="1"/>
  <c r="F41" i="2"/>
  <c r="F43" i="2" s="1"/>
  <c r="E41" i="2"/>
  <c r="E43" i="2" s="1"/>
  <c r="D41" i="2"/>
  <c r="D43" i="2" s="1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D4" i="2"/>
  <c r="D42" i="2" s="1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41" i="2" s="1"/>
  <c r="C43" i="2" s="1"/>
  <c r="E4" i="2"/>
  <c r="E42" i="2" s="1"/>
  <c r="F41" i="1"/>
  <c r="F43" i="1" s="1"/>
  <c r="E41" i="1"/>
  <c r="E43" i="1" s="1"/>
  <c r="D41" i="1"/>
  <c r="D43" i="1" s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I25" i="4"/>
  <c r="I26" i="4" s="1"/>
  <c r="I18" i="4"/>
  <c r="I19" i="4" s="1"/>
  <c r="I9" i="4"/>
  <c r="I10" i="4" s="1"/>
  <c r="F37" i="4"/>
  <c r="F39" i="4" s="1"/>
  <c r="E37" i="4"/>
  <c r="E39" i="4" s="1"/>
  <c r="D37" i="4"/>
  <c r="D39" i="4" s="1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I27" i="1" l="1"/>
  <c r="C4" i="1" s="1"/>
  <c r="C42" i="1" s="1"/>
  <c r="D4" i="1"/>
  <c r="D42" i="1" s="1"/>
  <c r="C41" i="3"/>
  <c r="C43" i="3" s="1"/>
  <c r="D4" i="4"/>
  <c r="D38" i="4" s="1"/>
  <c r="F4" i="4"/>
  <c r="F38" i="4" s="1"/>
  <c r="C41" i="1"/>
  <c r="C43" i="1" s="1"/>
  <c r="E4" i="1"/>
  <c r="E42" i="1" s="1"/>
  <c r="E4" i="4"/>
  <c r="E38" i="4" s="1"/>
  <c r="F4" i="3"/>
  <c r="F42" i="3" s="1"/>
  <c r="C4" i="2"/>
  <c r="C42" i="2" s="1"/>
  <c r="F4" i="2"/>
  <c r="F42" i="2" s="1"/>
  <c r="F4" i="1"/>
  <c r="F42" i="1" s="1"/>
  <c r="C37" i="4"/>
  <c r="C39" i="4" s="1"/>
  <c r="I29" i="4"/>
  <c r="C4" i="4" s="1"/>
  <c r="C38" i="4" l="1"/>
</calcChain>
</file>

<file path=xl/sharedStrings.xml><?xml version="1.0" encoding="utf-8"?>
<sst xmlns="http://schemas.openxmlformats.org/spreadsheetml/2006/main" count="200" uniqueCount="100">
  <si>
    <t>DAILY DIET LOG</t>
  </si>
  <si>
    <t>Goal</t>
  </si>
  <si>
    <t>Calories</t>
  </si>
  <si>
    <t>Fat</t>
  </si>
  <si>
    <t xml:space="preserve">Carbs </t>
  </si>
  <si>
    <t>Protein</t>
  </si>
  <si>
    <t>Requirements:</t>
  </si>
  <si>
    <t>Time</t>
  </si>
  <si>
    <t>Food</t>
  </si>
  <si>
    <t>TOTAL (grams)</t>
  </si>
  <si>
    <t>To Reach Goal:</t>
  </si>
  <si>
    <t>TOTAL (cals)</t>
  </si>
  <si>
    <t>TOTAL calories + total grams each macro</t>
  </si>
  <si>
    <t>CLIENT DAILY DIET LOG</t>
  </si>
  <si>
    <t xml:space="preserve"> </t>
  </si>
  <si>
    <t xml:space="preserve">7:30am </t>
  </si>
  <si>
    <t>ploughmans toast soy and linseed x 2</t>
  </si>
  <si>
    <t>jam 15g</t>
  </si>
  <si>
    <t>olivani 1 tsp</t>
  </si>
  <si>
    <t>marmite 1 tsp</t>
  </si>
  <si>
    <t>coffee 1 single shot espresso</t>
  </si>
  <si>
    <t>1 cup pams lite soy milk</t>
  </si>
  <si>
    <t xml:space="preserve">10am </t>
  </si>
  <si>
    <t>1 medium apple</t>
  </si>
  <si>
    <t>1 chewy muesli bar chocolate chip</t>
  </si>
  <si>
    <t>12:30pm</t>
  </si>
  <si>
    <t>1 cup cooked brown rice</t>
  </si>
  <si>
    <t>1 cup cooked mixed veggies</t>
  </si>
  <si>
    <t xml:space="preserve">1 small chicken breast grilled </t>
  </si>
  <si>
    <t xml:space="preserve">1 tsp olive oil </t>
  </si>
  <si>
    <t>2 tbsp teriyaki sauce masterfoods</t>
  </si>
  <si>
    <t xml:space="preserve">3pm </t>
  </si>
  <si>
    <t>1 large banana</t>
  </si>
  <si>
    <t xml:space="preserve">4pm </t>
  </si>
  <si>
    <t xml:space="preserve">1 hour weights training </t>
  </si>
  <si>
    <t xml:space="preserve">5pm </t>
  </si>
  <si>
    <t>1 cup blue milk</t>
  </si>
  <si>
    <t>1 cup mixed berries</t>
  </si>
  <si>
    <t>1/2 cup rolled oats</t>
  </si>
  <si>
    <t xml:space="preserve">7pm </t>
  </si>
  <si>
    <t>2 tbsp teriyaki sauce</t>
  </si>
  <si>
    <t>1 tbsp sesame oil</t>
  </si>
  <si>
    <t>1/2 packet precooked udon noodles</t>
  </si>
  <si>
    <t>Fat (g)</t>
  </si>
  <si>
    <t>Carbs (g)</t>
  </si>
  <si>
    <t>Protein (g)</t>
  </si>
  <si>
    <t>Energy calculations:</t>
  </si>
  <si>
    <t>HOURS/WEEK</t>
  </si>
  <si>
    <t xml:space="preserve">G CHO/KGWEIGHT </t>
  </si>
  <si>
    <t>Less than 4 hours________3.5g</t>
  </si>
  <si>
    <t xml:space="preserve">4-6 hours                           4.5g </t>
  </si>
  <si>
    <t>7-9 hours</t>
  </si>
  <si>
    <t xml:space="preserve">5.5 g </t>
  </si>
  <si>
    <t>10-13 hours</t>
  </si>
  <si>
    <t xml:space="preserve">6.5 g </t>
  </si>
  <si>
    <t>14-20 hours</t>
  </si>
  <si>
    <t xml:space="preserve">7.5 g </t>
  </si>
  <si>
    <t>21-27 hours</t>
  </si>
  <si>
    <t xml:space="preserve">8.5 g </t>
  </si>
  <si>
    <t>28+ hours</t>
  </si>
  <si>
    <t xml:space="preserve">9.5g </t>
  </si>
  <si>
    <t>3.5g</t>
  </si>
  <si>
    <t>4.5g</t>
  </si>
  <si>
    <t>CARBOHYDRATES</t>
  </si>
  <si>
    <t>Hours of exercise per week:</t>
  </si>
  <si>
    <t>Body weight:</t>
  </si>
  <si>
    <t>Grams of CHO per KG bodyweight</t>
  </si>
  <si>
    <t xml:space="preserve">Total grams of carbs per day </t>
  </si>
  <si>
    <t>Total calories from carbs per day</t>
  </si>
  <si>
    <t xml:space="preserve">PROTEIN </t>
  </si>
  <si>
    <t>Type of exercise:</t>
  </si>
  <si>
    <t>Endurance</t>
  </si>
  <si>
    <t>Amount of protein for type of exercise</t>
  </si>
  <si>
    <t>1.2 - 1.4g/kgBW</t>
  </si>
  <si>
    <t>Strength only</t>
  </si>
  <si>
    <t>1.6-1.7g/kgBW</t>
  </si>
  <si>
    <t>Mixture of both</t>
  </si>
  <si>
    <t>1.5g/kgBW</t>
  </si>
  <si>
    <t>Protein per kgBW based on exercise:</t>
  </si>
  <si>
    <t>Grams of protein per day</t>
  </si>
  <si>
    <t>Total calories from protein per day</t>
  </si>
  <si>
    <t>FAT</t>
  </si>
  <si>
    <t>weight goal - maintain, lose or gain?</t>
  </si>
  <si>
    <t>If maintain use 1g/kgBW</t>
  </si>
  <si>
    <t>If weight loss use 0.85g/kgBW</t>
  </si>
  <si>
    <t>If gain use 1.15g/kgBW</t>
  </si>
  <si>
    <t>Amount of fat based on goal:</t>
  </si>
  <si>
    <t>Amount of fat per kg BW:</t>
  </si>
  <si>
    <t>Grams of fat per day</t>
  </si>
  <si>
    <t>Total calories from fat per day</t>
  </si>
  <si>
    <t>Total calories from all macros per day</t>
  </si>
  <si>
    <t>maintain</t>
  </si>
  <si>
    <t>mixture</t>
  </si>
  <si>
    <t>peanut butter 1 tbsp</t>
  </si>
  <si>
    <t>1 tbsp Peanut butter</t>
  </si>
  <si>
    <t>1 cup steamed broccoli</t>
  </si>
  <si>
    <t>100g cooked tofu</t>
  </si>
  <si>
    <t>KEY</t>
  </si>
  <si>
    <t>Formula for the calorie column:</t>
  </si>
  <si>
    <r>
      <rPr>
        <b/>
        <sz val="12"/>
        <rFont val="Calibri"/>
        <family val="2"/>
        <scheme val="minor"/>
      </rPr>
      <t>Notes:</t>
    </r>
    <r>
      <rPr>
        <sz val="12"/>
        <rFont val="Calibri"/>
        <family val="2"/>
        <scheme val="minor"/>
      </rPr>
      <t xml:space="preserve"> -Enter times using a colon, not a full stop.                                                                                              </t>
    </r>
    <r>
      <rPr>
        <sz val="12"/>
        <color indexed="9"/>
        <rFont val="Calibri"/>
        <family val="2"/>
        <scheme val="minor"/>
      </rPr>
      <t>.</t>
    </r>
    <r>
      <rPr>
        <sz val="12"/>
        <rFont val="Calibri"/>
        <family val="2"/>
        <scheme val="minor"/>
      </rPr>
      <t xml:space="preserve">          -Do NOT change any of the colored cells.             </t>
    </r>
    <r>
      <rPr>
        <sz val="12"/>
        <color indexed="9"/>
        <rFont val="Calibri"/>
        <family val="2"/>
        <scheme val="minor"/>
      </rPr>
      <t>.</t>
    </r>
    <r>
      <rPr>
        <sz val="12"/>
        <rFont val="Calibri"/>
        <family val="2"/>
        <scheme val="minor"/>
      </rPr>
      <t xml:space="preserve">          -Don't leave cells blank, use a 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</si>
</sst>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10" x14ac:knownFonts="1"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7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2" xfId="0" applyNumberFormat="1" applyFont="1" applyFill="1" applyBorder="1" applyAlignment="1" applyProtection="1">
      <alignment horizontal="center" vertical="center"/>
      <protection locked="0"/>
    </xf>
    <xf numFmtId="164" fontId="1" fillId="2" borderId="3" xfId="0" applyNumberFormat="1" applyFont="1" applyFill="1" applyBorder="1" applyAlignment="1" applyProtection="1">
      <alignment horizontal="center" vertical="center"/>
      <protection locked="0"/>
    </xf>
    <xf numFmtId="164" fontId="2" fillId="0" borderId="4" xfId="0" applyNumberFormat="1" applyFont="1" applyBorder="1" applyProtection="1">
      <protection locked="0"/>
    </xf>
    <xf numFmtId="164" fontId="2" fillId="0" borderId="5" xfId="0" applyNumberFormat="1" applyFont="1" applyBorder="1" applyProtection="1">
      <protection locked="0"/>
    </xf>
    <xf numFmtId="164" fontId="2" fillId="0" borderId="6" xfId="0" applyNumberFormat="1" applyFont="1" applyBorder="1" applyProtection="1">
      <protection locked="0"/>
    </xf>
    <xf numFmtId="0" fontId="3" fillId="0" borderId="1" xfId="0" applyFont="1" applyBorder="1" applyProtection="1">
      <protection locked="0"/>
    </xf>
    <xf numFmtId="164" fontId="4" fillId="0" borderId="4" xfId="0" applyNumberFormat="1" applyFont="1" applyBorder="1" applyProtection="1">
      <protection locked="0"/>
    </xf>
    <xf numFmtId="164" fontId="4" fillId="0" borderId="5" xfId="0" applyNumberFormat="1" applyFont="1" applyBorder="1" applyProtection="1">
      <protection locked="0"/>
    </xf>
    <xf numFmtId="164" fontId="4" fillId="0" borderId="6" xfId="0" applyNumberFormat="1" applyFont="1" applyBorder="1" applyProtection="1">
      <protection locked="0"/>
    </xf>
    <xf numFmtId="0" fontId="6" fillId="0" borderId="0" xfId="0" applyFont="1"/>
    <xf numFmtId="0" fontId="3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6" fillId="0" borderId="2" xfId="0" applyFont="1" applyBorder="1"/>
    <xf numFmtId="0" fontId="6" fillId="0" borderId="3" xfId="0" applyFont="1" applyBorder="1"/>
    <xf numFmtId="0" fontId="2" fillId="2" borderId="4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right" vertical="center"/>
    </xf>
    <xf numFmtId="0" fontId="7" fillId="0" borderId="12" xfId="0" applyFont="1" applyBorder="1" applyProtection="1">
      <protection locked="0"/>
    </xf>
    <xf numFmtId="0" fontId="6" fillId="0" borderId="13" xfId="0" applyFont="1" applyBorder="1"/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7" xfId="0" applyFont="1" applyFill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6" fillId="0" borderId="0" xfId="0" applyFont="1" applyProtection="1">
      <protection locked="0"/>
    </xf>
    <xf numFmtId="0" fontId="6" fillId="0" borderId="12" xfId="0" applyFont="1" applyBorder="1" applyAlignment="1">
      <alignment vertical="center"/>
    </xf>
    <xf numFmtId="0" fontId="6" fillId="0" borderId="0" xfId="0" applyFont="1" applyAlignment="1">
      <alignment vertical="center"/>
    </xf>
    <xf numFmtId="164" fontId="2" fillId="3" borderId="7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20" fontId="2" fillId="0" borderId="7" xfId="0" applyNumberFormat="1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left"/>
      <protection locked="0"/>
    </xf>
    <xf numFmtId="0" fontId="2" fillId="3" borderId="7" xfId="0" applyFont="1" applyFill="1" applyBorder="1" applyAlignment="1">
      <alignment horizontal="right"/>
    </xf>
    <xf numFmtId="0" fontId="2" fillId="0" borderId="7" xfId="0" applyFont="1" applyBorder="1" applyAlignment="1" applyProtection="1">
      <alignment horizontal="right"/>
      <protection locked="0"/>
    </xf>
    <xf numFmtId="0" fontId="8" fillId="0" borderId="0" xfId="0" applyFont="1" applyProtection="1">
      <protection locked="0"/>
    </xf>
    <xf numFmtId="0" fontId="2" fillId="0" borderId="8" xfId="0" applyFont="1" applyBorder="1" applyAlignment="1" applyProtection="1">
      <alignment horizontal="right"/>
      <protection locked="0"/>
    </xf>
    <xf numFmtId="0" fontId="6" fillId="0" borderId="12" xfId="0" applyFont="1" applyBorder="1" applyProtection="1">
      <protection locked="0"/>
    </xf>
    <xf numFmtId="0" fontId="7" fillId="0" borderId="0" xfId="0" applyFont="1"/>
    <xf numFmtId="0" fontId="2" fillId="0" borderId="8" xfId="0" applyFont="1" applyBorder="1" applyAlignment="1" applyProtection="1">
      <alignment horizontal="left"/>
      <protection locked="0"/>
    </xf>
    <xf numFmtId="0" fontId="7" fillId="0" borderId="9" xfId="0" applyFont="1" applyBorder="1" applyProtection="1">
      <protection locked="0"/>
    </xf>
    <xf numFmtId="0" fontId="7" fillId="0" borderId="10" xfId="0" applyFont="1" applyBorder="1" applyProtection="1">
      <protection locked="0"/>
    </xf>
    <xf numFmtId="0" fontId="6" fillId="0" borderId="11" xfId="0" applyFont="1" applyBorder="1"/>
    <xf numFmtId="164" fontId="2" fillId="3" borderId="1" xfId="0" applyNumberFormat="1" applyFont="1" applyFill="1" applyBorder="1" applyAlignment="1">
      <alignment horizontal="left"/>
    </xf>
    <xf numFmtId="164" fontId="2" fillId="3" borderId="2" xfId="0" applyNumberFormat="1" applyFont="1" applyFill="1" applyBorder="1" applyAlignment="1">
      <alignment horizontal="left"/>
    </xf>
    <xf numFmtId="0" fontId="2" fillId="3" borderId="1" xfId="0" applyFont="1" applyFill="1" applyBorder="1" applyAlignment="1">
      <alignment horizontal="right"/>
    </xf>
    <xf numFmtId="0" fontId="2" fillId="3" borderId="2" xfId="0" applyFont="1" applyFill="1" applyBorder="1" applyAlignment="1">
      <alignment horizontal="right"/>
    </xf>
    <xf numFmtId="0" fontId="2" fillId="3" borderId="3" xfId="0" applyFont="1" applyFill="1" applyBorder="1" applyAlignment="1">
      <alignment horizontal="right"/>
    </xf>
    <xf numFmtId="164" fontId="2" fillId="3" borderId="9" xfId="0" applyNumberFormat="1" applyFont="1" applyFill="1" applyBorder="1" applyAlignment="1">
      <alignment horizontal="left"/>
    </xf>
    <xf numFmtId="164" fontId="2" fillId="3" borderId="10" xfId="0" applyNumberFormat="1" applyFont="1" applyFill="1" applyBorder="1" applyAlignment="1">
      <alignment horizontal="left"/>
    </xf>
    <xf numFmtId="0" fontId="2" fillId="3" borderId="9" xfId="0" applyFont="1" applyFill="1" applyBorder="1" applyAlignment="1">
      <alignment horizontal="right"/>
    </xf>
    <xf numFmtId="0" fontId="2" fillId="3" borderId="10" xfId="0" applyFont="1" applyFill="1" applyBorder="1" applyAlignment="1">
      <alignment horizontal="right"/>
    </xf>
    <xf numFmtId="0" fontId="2" fillId="3" borderId="11" xfId="0" applyFont="1" applyFill="1" applyBorder="1" applyAlignment="1">
      <alignment horizontal="right"/>
    </xf>
    <xf numFmtId="164" fontId="2" fillId="3" borderId="4" xfId="0" applyNumberFormat="1" applyFont="1" applyFill="1" applyBorder="1" applyAlignment="1">
      <alignment horizontal="left"/>
    </xf>
    <xf numFmtId="164" fontId="2" fillId="3" borderId="5" xfId="0" applyNumberFormat="1" applyFont="1" applyFill="1" applyBorder="1" applyAlignment="1">
      <alignment horizontal="left"/>
    </xf>
    <xf numFmtId="0" fontId="2" fillId="3" borderId="4" xfId="0" applyFont="1" applyFill="1" applyBorder="1" applyAlignment="1">
      <alignment horizontal="right"/>
    </xf>
    <xf numFmtId="0" fontId="2" fillId="3" borderId="5" xfId="0" applyFont="1" applyFill="1" applyBorder="1" applyAlignment="1">
      <alignment horizontal="right"/>
    </xf>
    <xf numFmtId="0" fontId="2" fillId="3" borderId="6" xfId="0" applyFont="1" applyFill="1" applyBorder="1" applyAlignment="1">
      <alignment horizontal="right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right" vertical="center"/>
      <protection locked="0"/>
    </xf>
    <xf numFmtId="164" fontId="2" fillId="0" borderId="0" xfId="0" applyNumberFormat="1" applyFont="1" applyProtection="1">
      <protection locked="0"/>
    </xf>
    <xf numFmtId="164" fontId="6" fillId="0" borderId="0" xfId="0" applyNumberFormat="1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675CE-51D4-4AB0-B252-626B6C1A2BE4}">
  <dimension ref="A1:M43"/>
  <sheetViews>
    <sheetView tabSelected="1" zoomScale="90" zoomScaleNormal="90" workbookViewId="0">
      <selection activeCell="B7" sqref="B7"/>
    </sheetView>
  </sheetViews>
  <sheetFormatPr defaultRowHeight="15.6" x14ac:dyDescent="0.3"/>
  <cols>
    <col min="1" max="1" width="8.88671875" style="11"/>
    <col min="2" max="2" width="42.44140625" style="11" customWidth="1"/>
    <col min="3" max="4" width="8.88671875" style="11"/>
    <col min="5" max="6" width="11" style="11" customWidth="1"/>
    <col min="7" max="7" width="8.88671875" style="11"/>
    <col min="8" max="8" width="31.33203125" style="11" customWidth="1"/>
    <col min="9" max="9" width="8.88671875" style="11"/>
    <col min="10" max="10" width="16.109375" style="11" customWidth="1"/>
    <col min="11" max="11" width="19.77734375" style="11" customWidth="1"/>
    <col min="12" max="12" width="8.88671875" style="11"/>
    <col min="13" max="13" width="15.5546875" style="11" customWidth="1"/>
    <col min="14" max="16384" width="8.88671875" style="11"/>
  </cols>
  <sheetData>
    <row r="1" spans="1:13" ht="23.4" x14ac:dyDescent="0.3">
      <c r="A1" s="1" t="s">
        <v>13</v>
      </c>
      <c r="B1" s="2"/>
      <c r="C1" s="2"/>
      <c r="D1" s="2"/>
      <c r="E1" s="2"/>
      <c r="F1" s="3"/>
    </row>
    <row r="2" spans="1:13" x14ac:dyDescent="0.3">
      <c r="A2" s="4"/>
      <c r="B2" s="5"/>
      <c r="C2" s="5"/>
      <c r="D2" s="5"/>
      <c r="E2" s="5"/>
      <c r="F2" s="6"/>
      <c r="H2" s="12" t="s">
        <v>46</v>
      </c>
      <c r="I2" s="13"/>
      <c r="J2" s="13"/>
      <c r="K2" s="7" t="s">
        <v>97</v>
      </c>
      <c r="L2" s="14"/>
      <c r="M2" s="15"/>
    </row>
    <row r="3" spans="1:13" x14ac:dyDescent="0.3">
      <c r="A3" s="16"/>
      <c r="B3" s="17"/>
      <c r="C3" s="18" t="s">
        <v>2</v>
      </c>
      <c r="D3" s="18" t="s">
        <v>3</v>
      </c>
      <c r="E3" s="18" t="s">
        <v>4</v>
      </c>
      <c r="F3" s="18" t="s">
        <v>5</v>
      </c>
      <c r="H3" s="13" t="s">
        <v>63</v>
      </c>
      <c r="I3" s="13"/>
      <c r="K3" s="19" t="s">
        <v>63</v>
      </c>
      <c r="M3" s="20"/>
    </row>
    <row r="4" spans="1:13" x14ac:dyDescent="0.3">
      <c r="A4" s="21" t="s">
        <v>6</v>
      </c>
      <c r="B4" s="22"/>
      <c r="C4" s="23">
        <f>(I27)</f>
        <v>0</v>
      </c>
      <c r="D4" s="24">
        <f>(I23)</f>
        <v>0</v>
      </c>
      <c r="E4" s="24">
        <f>(I7)</f>
        <v>0</v>
      </c>
      <c r="F4" s="24">
        <f>(I16)</f>
        <v>0</v>
      </c>
      <c r="H4" s="25" t="s">
        <v>64</v>
      </c>
      <c r="I4" s="25"/>
      <c r="K4" s="26" t="s">
        <v>47</v>
      </c>
      <c r="L4" s="27" t="s">
        <v>48</v>
      </c>
      <c r="M4" s="20"/>
    </row>
    <row r="5" spans="1:13" x14ac:dyDescent="0.3">
      <c r="A5" s="28" t="s">
        <v>7</v>
      </c>
      <c r="B5" s="29" t="s">
        <v>8</v>
      </c>
      <c r="C5" s="23" t="s">
        <v>2</v>
      </c>
      <c r="D5" s="23" t="s">
        <v>43</v>
      </c>
      <c r="E5" s="23" t="s">
        <v>44</v>
      </c>
      <c r="F5" s="23" t="s">
        <v>45</v>
      </c>
      <c r="H5" s="25" t="s">
        <v>66</v>
      </c>
      <c r="I5" s="25"/>
      <c r="K5" s="26" t="s">
        <v>49</v>
      </c>
      <c r="L5" s="27" t="s">
        <v>61</v>
      </c>
      <c r="M5" s="20"/>
    </row>
    <row r="6" spans="1:13" x14ac:dyDescent="0.3">
      <c r="A6" s="30"/>
      <c r="B6" s="31"/>
      <c r="C6" s="32">
        <f>(E6+F6)*4+D6*9</f>
        <v>0</v>
      </c>
      <c r="D6" s="33">
        <v>0</v>
      </c>
      <c r="E6" s="33">
        <v>0</v>
      </c>
      <c r="F6" s="33">
        <v>0</v>
      </c>
      <c r="H6" s="25" t="s">
        <v>65</v>
      </c>
      <c r="I6" s="25"/>
      <c r="K6" s="26" t="s">
        <v>50</v>
      </c>
      <c r="L6" s="25" t="s">
        <v>62</v>
      </c>
      <c r="M6" s="20"/>
    </row>
    <row r="7" spans="1:13" x14ac:dyDescent="0.3">
      <c r="A7" s="30"/>
      <c r="B7" s="31"/>
      <c r="C7" s="32">
        <f>(E7+F7)*4+D7*9</f>
        <v>0</v>
      </c>
      <c r="D7" s="33">
        <v>0</v>
      </c>
      <c r="E7" s="33">
        <v>0</v>
      </c>
      <c r="F7" s="33">
        <v>0</v>
      </c>
      <c r="H7" s="25" t="s">
        <v>67</v>
      </c>
      <c r="I7" s="11">
        <f>SUM(I5*I6)</f>
        <v>0</v>
      </c>
      <c r="K7" s="26" t="s">
        <v>51</v>
      </c>
      <c r="L7" s="27" t="s">
        <v>52</v>
      </c>
      <c r="M7" s="20"/>
    </row>
    <row r="8" spans="1:13" x14ac:dyDescent="0.3">
      <c r="A8" s="30"/>
      <c r="B8" s="31"/>
      <c r="C8" s="32">
        <f>(E8+F8)*4+D8*9</f>
        <v>0</v>
      </c>
      <c r="D8" s="33">
        <v>0</v>
      </c>
      <c r="E8" s="33">
        <v>0</v>
      </c>
      <c r="F8" s="33">
        <v>0</v>
      </c>
      <c r="H8" s="34" t="s">
        <v>68</v>
      </c>
      <c r="I8" s="11">
        <f>SUM(I7*4)</f>
        <v>0</v>
      </c>
      <c r="K8" s="26" t="s">
        <v>53</v>
      </c>
      <c r="L8" s="27" t="s">
        <v>54</v>
      </c>
      <c r="M8" s="20"/>
    </row>
    <row r="9" spans="1:13" x14ac:dyDescent="0.3">
      <c r="A9" s="30"/>
      <c r="B9" s="31"/>
      <c r="C9" s="32">
        <f>(E9+F9)*4+D9*9</f>
        <v>0</v>
      </c>
      <c r="D9" s="33">
        <v>0</v>
      </c>
      <c r="E9" s="35">
        <v>0</v>
      </c>
      <c r="F9" s="33">
        <v>0</v>
      </c>
      <c r="H9" s="25"/>
      <c r="I9" s="25"/>
      <c r="K9" s="26" t="s">
        <v>55</v>
      </c>
      <c r="L9" s="27" t="s">
        <v>56</v>
      </c>
      <c r="M9" s="20"/>
    </row>
    <row r="10" spans="1:13" x14ac:dyDescent="0.3">
      <c r="A10" s="30"/>
      <c r="B10" s="31"/>
      <c r="C10" s="32">
        <f>(E10+F10)*4+D10*9</f>
        <v>0</v>
      </c>
      <c r="D10" s="33">
        <v>0</v>
      </c>
      <c r="E10" s="35">
        <v>0</v>
      </c>
      <c r="F10" s="33">
        <v>0</v>
      </c>
      <c r="H10" s="25"/>
      <c r="I10" s="25"/>
      <c r="K10" s="26" t="s">
        <v>57</v>
      </c>
      <c r="L10" s="27" t="s">
        <v>58</v>
      </c>
      <c r="M10" s="20"/>
    </row>
    <row r="11" spans="1:13" x14ac:dyDescent="0.3">
      <c r="A11" s="30"/>
      <c r="B11" s="31"/>
      <c r="C11" s="32">
        <f t="shared" ref="C11:C39" si="0">(E11+F11)*4+D11*9</f>
        <v>0</v>
      </c>
      <c r="D11" s="33">
        <v>0</v>
      </c>
      <c r="E11" s="33">
        <v>0</v>
      </c>
      <c r="F11" s="33">
        <v>0</v>
      </c>
      <c r="H11" s="25"/>
      <c r="I11" s="25"/>
      <c r="K11" s="26" t="s">
        <v>59</v>
      </c>
      <c r="L11" s="27" t="s">
        <v>60</v>
      </c>
      <c r="M11" s="20"/>
    </row>
    <row r="12" spans="1:13" x14ac:dyDescent="0.3">
      <c r="A12" s="30"/>
      <c r="B12" s="31"/>
      <c r="C12" s="32">
        <f t="shared" si="0"/>
        <v>0</v>
      </c>
      <c r="D12" s="33">
        <v>0</v>
      </c>
      <c r="E12" s="33">
        <v>0</v>
      </c>
      <c r="F12" s="33">
        <v>0</v>
      </c>
      <c r="H12" s="25" t="s">
        <v>69</v>
      </c>
      <c r="I12" s="25"/>
      <c r="K12" s="36"/>
      <c r="L12" s="25"/>
      <c r="M12" s="20"/>
    </row>
    <row r="13" spans="1:13" x14ac:dyDescent="0.3">
      <c r="A13" s="30"/>
      <c r="B13" s="31"/>
      <c r="C13" s="32">
        <f t="shared" si="0"/>
        <v>0</v>
      </c>
      <c r="D13" s="33">
        <v>0</v>
      </c>
      <c r="E13" s="33">
        <v>0</v>
      </c>
      <c r="F13" s="33">
        <v>0</v>
      </c>
      <c r="H13" s="25" t="s">
        <v>70</v>
      </c>
      <c r="I13" s="25"/>
      <c r="K13" s="36" t="s">
        <v>69</v>
      </c>
      <c r="M13" s="20"/>
    </row>
    <row r="14" spans="1:13" x14ac:dyDescent="0.3">
      <c r="A14" s="30"/>
      <c r="B14" s="31"/>
      <c r="C14" s="32">
        <f t="shared" si="0"/>
        <v>0</v>
      </c>
      <c r="D14" s="33">
        <v>0</v>
      </c>
      <c r="E14" s="33">
        <v>0</v>
      </c>
      <c r="F14" s="33">
        <v>0</v>
      </c>
      <c r="H14" s="25" t="s">
        <v>65</v>
      </c>
      <c r="I14" s="25"/>
      <c r="K14" s="36" t="s">
        <v>72</v>
      </c>
      <c r="L14" s="13"/>
      <c r="M14" s="20"/>
    </row>
    <row r="15" spans="1:13" x14ac:dyDescent="0.3">
      <c r="A15" s="30"/>
      <c r="B15" s="31"/>
      <c r="C15" s="32">
        <f t="shared" si="0"/>
        <v>0</v>
      </c>
      <c r="D15" s="33">
        <v>0</v>
      </c>
      <c r="E15" s="35">
        <v>0</v>
      </c>
      <c r="F15" s="33">
        <v>0</v>
      </c>
      <c r="H15" s="13" t="s">
        <v>78</v>
      </c>
      <c r="I15" s="13"/>
      <c r="K15" s="36" t="s">
        <v>71</v>
      </c>
      <c r="L15" s="13" t="s">
        <v>73</v>
      </c>
      <c r="M15" s="20"/>
    </row>
    <row r="16" spans="1:13" x14ac:dyDescent="0.3">
      <c r="A16" s="30"/>
      <c r="B16" s="31"/>
      <c r="C16" s="32">
        <f t="shared" si="0"/>
        <v>0</v>
      </c>
      <c r="D16" s="33">
        <v>0</v>
      </c>
      <c r="E16" s="35">
        <v>0</v>
      </c>
      <c r="F16" s="33">
        <v>0</v>
      </c>
      <c r="H16" s="13" t="s">
        <v>79</v>
      </c>
      <c r="I16" s="37">
        <f>SUM(I14*I15)</f>
        <v>0</v>
      </c>
      <c r="K16" s="19" t="s">
        <v>74</v>
      </c>
      <c r="L16" s="13" t="s">
        <v>75</v>
      </c>
      <c r="M16" s="20"/>
    </row>
    <row r="17" spans="1:13" x14ac:dyDescent="0.3">
      <c r="A17" s="30"/>
      <c r="B17" s="31"/>
      <c r="C17" s="32">
        <f t="shared" si="0"/>
        <v>0</v>
      </c>
      <c r="D17" s="33">
        <v>0</v>
      </c>
      <c r="E17" s="35">
        <v>0</v>
      </c>
      <c r="F17" s="33">
        <v>0</v>
      </c>
      <c r="H17" s="13" t="s">
        <v>80</v>
      </c>
      <c r="I17" s="37">
        <f>SUM(I16*4)</f>
        <v>0</v>
      </c>
      <c r="K17" s="19" t="s">
        <v>76</v>
      </c>
      <c r="L17" s="13" t="s">
        <v>77</v>
      </c>
      <c r="M17" s="20"/>
    </row>
    <row r="18" spans="1:13" x14ac:dyDescent="0.3">
      <c r="A18" s="30"/>
      <c r="B18" s="31"/>
      <c r="C18" s="32">
        <f t="shared" si="0"/>
        <v>0</v>
      </c>
      <c r="D18" s="33">
        <v>0</v>
      </c>
      <c r="E18" s="35">
        <v>0</v>
      </c>
      <c r="F18" s="33">
        <v>0</v>
      </c>
      <c r="H18" s="13"/>
      <c r="I18" s="13"/>
      <c r="K18" s="19"/>
      <c r="L18" s="13"/>
      <c r="M18" s="20"/>
    </row>
    <row r="19" spans="1:13" x14ac:dyDescent="0.3">
      <c r="A19" s="30"/>
      <c r="B19" s="31"/>
      <c r="C19" s="32">
        <f t="shared" si="0"/>
        <v>0</v>
      </c>
      <c r="D19" s="33">
        <v>0</v>
      </c>
      <c r="E19" s="35">
        <v>0</v>
      </c>
      <c r="F19" s="33">
        <v>0</v>
      </c>
      <c r="H19" s="13" t="s">
        <v>81</v>
      </c>
      <c r="I19" s="13"/>
      <c r="K19" s="19" t="s">
        <v>81</v>
      </c>
      <c r="L19" s="13"/>
      <c r="M19" s="20"/>
    </row>
    <row r="20" spans="1:13" x14ac:dyDescent="0.3">
      <c r="A20" s="30"/>
      <c r="B20" s="31"/>
      <c r="C20" s="32">
        <f t="shared" si="0"/>
        <v>0</v>
      </c>
      <c r="D20" s="33">
        <v>0</v>
      </c>
      <c r="E20" s="35">
        <v>0</v>
      </c>
      <c r="F20" s="33">
        <v>0</v>
      </c>
      <c r="H20" s="13" t="s">
        <v>82</v>
      </c>
      <c r="I20" s="13"/>
      <c r="K20" s="19" t="s">
        <v>86</v>
      </c>
      <c r="L20" s="13"/>
      <c r="M20" s="20"/>
    </row>
    <row r="21" spans="1:13" x14ac:dyDescent="0.3">
      <c r="A21" s="30"/>
      <c r="B21" s="31"/>
      <c r="C21" s="32">
        <f t="shared" si="0"/>
        <v>0</v>
      </c>
      <c r="D21" s="33">
        <v>0</v>
      </c>
      <c r="E21" s="35">
        <v>0</v>
      </c>
      <c r="F21" s="33">
        <v>0</v>
      </c>
      <c r="H21" s="13" t="s">
        <v>65</v>
      </c>
      <c r="I21" s="13"/>
      <c r="K21" s="19" t="s">
        <v>83</v>
      </c>
      <c r="L21" s="13"/>
      <c r="M21" s="20"/>
    </row>
    <row r="22" spans="1:13" x14ac:dyDescent="0.3">
      <c r="A22" s="30"/>
      <c r="B22" s="31"/>
      <c r="C22" s="32">
        <f t="shared" si="0"/>
        <v>0</v>
      </c>
      <c r="D22" s="33">
        <v>0</v>
      </c>
      <c r="E22" s="35">
        <v>0</v>
      </c>
      <c r="F22" s="33">
        <v>0</v>
      </c>
      <c r="H22" s="25" t="s">
        <v>87</v>
      </c>
      <c r="I22" s="13"/>
      <c r="K22" s="19" t="s">
        <v>84</v>
      </c>
      <c r="L22" s="13"/>
      <c r="M22" s="20"/>
    </row>
    <row r="23" spans="1:13" x14ac:dyDescent="0.3">
      <c r="A23" s="30"/>
      <c r="B23" s="38"/>
      <c r="C23" s="32">
        <f t="shared" si="0"/>
        <v>0</v>
      </c>
      <c r="D23" s="33">
        <v>0</v>
      </c>
      <c r="E23" s="35">
        <v>0</v>
      </c>
      <c r="F23" s="33">
        <v>0</v>
      </c>
      <c r="H23" s="25" t="s">
        <v>88</v>
      </c>
      <c r="I23" s="37">
        <f>SUM(I21*I22)</f>
        <v>0</v>
      </c>
      <c r="K23" s="39" t="s">
        <v>85</v>
      </c>
      <c r="L23" s="40"/>
      <c r="M23" s="41"/>
    </row>
    <row r="24" spans="1:13" x14ac:dyDescent="0.3">
      <c r="A24" s="30"/>
      <c r="B24" s="38"/>
      <c r="C24" s="32">
        <f t="shared" si="0"/>
        <v>0</v>
      </c>
      <c r="D24" s="33">
        <v>0</v>
      </c>
      <c r="E24" s="35">
        <v>0</v>
      </c>
      <c r="F24" s="33">
        <v>0</v>
      </c>
      <c r="H24" s="25" t="s">
        <v>89</v>
      </c>
      <c r="I24" s="13">
        <f>SUM(I23*9)</f>
        <v>0</v>
      </c>
      <c r="J24" s="13"/>
      <c r="K24" s="13"/>
    </row>
    <row r="25" spans="1:13" x14ac:dyDescent="0.3">
      <c r="A25" s="30"/>
      <c r="B25" s="38"/>
      <c r="C25" s="32">
        <f t="shared" si="0"/>
        <v>0</v>
      </c>
      <c r="D25" s="33">
        <v>0</v>
      </c>
      <c r="E25" s="35">
        <v>0</v>
      </c>
      <c r="F25" s="33">
        <v>0</v>
      </c>
      <c r="H25" s="13"/>
      <c r="I25" s="13"/>
      <c r="J25" s="13"/>
      <c r="K25" s="13"/>
    </row>
    <row r="26" spans="1:13" x14ac:dyDescent="0.3">
      <c r="A26" s="30"/>
      <c r="B26" s="38"/>
      <c r="C26" s="32">
        <f t="shared" si="0"/>
        <v>0</v>
      </c>
      <c r="D26" s="33">
        <v>0</v>
      </c>
      <c r="E26" s="35">
        <v>0</v>
      </c>
      <c r="F26" s="33">
        <v>0</v>
      </c>
      <c r="H26" s="13"/>
      <c r="I26" s="13"/>
      <c r="J26" s="13"/>
      <c r="K26" s="13"/>
    </row>
    <row r="27" spans="1:13" x14ac:dyDescent="0.3">
      <c r="A27" s="30"/>
      <c r="B27" s="38"/>
      <c r="C27" s="32">
        <f t="shared" si="0"/>
        <v>0</v>
      </c>
      <c r="D27" s="33">
        <v>0</v>
      </c>
      <c r="E27" s="35">
        <v>0</v>
      </c>
      <c r="F27" s="33">
        <v>0</v>
      </c>
      <c r="H27" s="13" t="s">
        <v>90</v>
      </c>
      <c r="I27" s="13">
        <f>SUM(I8,I17,I24)</f>
        <v>0</v>
      </c>
      <c r="J27" s="13"/>
      <c r="K27" s="13"/>
    </row>
    <row r="28" spans="1:13" x14ac:dyDescent="0.3">
      <c r="A28" s="30"/>
      <c r="B28" s="38"/>
      <c r="C28" s="32">
        <f t="shared" si="0"/>
        <v>0</v>
      </c>
      <c r="D28" s="33">
        <v>0</v>
      </c>
      <c r="E28" s="35">
        <v>0</v>
      </c>
      <c r="F28" s="33">
        <v>0</v>
      </c>
    </row>
    <row r="29" spans="1:13" x14ac:dyDescent="0.3">
      <c r="A29" s="30"/>
      <c r="B29" s="38"/>
      <c r="C29" s="32">
        <f t="shared" si="0"/>
        <v>0</v>
      </c>
      <c r="D29" s="33">
        <v>0</v>
      </c>
      <c r="E29" s="35">
        <v>0</v>
      </c>
      <c r="F29" s="33">
        <v>0</v>
      </c>
      <c r="H29" s="11" t="s">
        <v>98</v>
      </c>
    </row>
    <row r="30" spans="1:13" x14ac:dyDescent="0.3">
      <c r="A30" s="30"/>
      <c r="B30" s="38"/>
      <c r="C30" s="32">
        <f t="shared" si="0"/>
        <v>0</v>
      </c>
      <c r="D30" s="33">
        <v>0</v>
      </c>
      <c r="E30" s="35">
        <v>0</v>
      </c>
      <c r="F30" s="33">
        <v>0</v>
      </c>
      <c r="H30" s="11">
        <f>(E6+F6)*4+D6*9</f>
        <v>0</v>
      </c>
    </row>
    <row r="31" spans="1:13" x14ac:dyDescent="0.3">
      <c r="A31" s="30"/>
      <c r="B31" s="38"/>
      <c r="C31" s="32">
        <f t="shared" si="0"/>
        <v>0</v>
      </c>
      <c r="D31" s="33">
        <v>0</v>
      </c>
      <c r="E31" s="35">
        <v>0</v>
      </c>
      <c r="F31" s="33">
        <v>0</v>
      </c>
    </row>
    <row r="32" spans="1:13" x14ac:dyDescent="0.3">
      <c r="A32" s="30"/>
      <c r="B32" s="38"/>
      <c r="C32" s="32">
        <f t="shared" si="0"/>
        <v>0</v>
      </c>
      <c r="D32" s="33">
        <v>0</v>
      </c>
      <c r="E32" s="35">
        <v>0</v>
      </c>
      <c r="F32" s="33">
        <v>0</v>
      </c>
    </row>
    <row r="33" spans="1:6" x14ac:dyDescent="0.3">
      <c r="A33" s="30"/>
      <c r="B33" s="38"/>
      <c r="C33" s="32">
        <f t="shared" si="0"/>
        <v>0</v>
      </c>
      <c r="D33" s="33">
        <v>0</v>
      </c>
      <c r="E33" s="35">
        <v>0</v>
      </c>
      <c r="F33" s="33">
        <v>0</v>
      </c>
    </row>
    <row r="34" spans="1:6" x14ac:dyDescent="0.3">
      <c r="A34" s="30"/>
      <c r="B34" s="38"/>
      <c r="C34" s="32">
        <f t="shared" si="0"/>
        <v>0</v>
      </c>
      <c r="D34" s="33">
        <v>0</v>
      </c>
      <c r="E34" s="35">
        <v>0</v>
      </c>
      <c r="F34" s="33">
        <v>0</v>
      </c>
    </row>
    <row r="35" spans="1:6" x14ac:dyDescent="0.3">
      <c r="A35" s="30"/>
      <c r="B35" s="38"/>
      <c r="C35" s="32">
        <f t="shared" si="0"/>
        <v>0</v>
      </c>
      <c r="D35" s="33">
        <v>0</v>
      </c>
      <c r="E35" s="35">
        <v>0</v>
      </c>
      <c r="F35" s="33">
        <v>0</v>
      </c>
    </row>
    <row r="36" spans="1:6" x14ac:dyDescent="0.3">
      <c r="A36" s="30"/>
      <c r="B36" s="38"/>
      <c r="C36" s="32">
        <f t="shared" si="0"/>
        <v>0</v>
      </c>
      <c r="D36" s="33">
        <v>0</v>
      </c>
      <c r="E36" s="35">
        <v>0</v>
      </c>
      <c r="F36" s="33">
        <v>0</v>
      </c>
    </row>
    <row r="37" spans="1:6" x14ac:dyDescent="0.3">
      <c r="A37" s="30"/>
      <c r="B37" s="38"/>
      <c r="C37" s="32">
        <f t="shared" si="0"/>
        <v>0</v>
      </c>
      <c r="D37" s="33">
        <v>0</v>
      </c>
      <c r="E37" s="35">
        <v>0</v>
      </c>
      <c r="F37" s="33">
        <v>0</v>
      </c>
    </row>
    <row r="38" spans="1:6" x14ac:dyDescent="0.3">
      <c r="A38" s="30"/>
      <c r="B38" s="38"/>
      <c r="C38" s="32">
        <f t="shared" si="0"/>
        <v>0</v>
      </c>
      <c r="D38" s="33">
        <v>0</v>
      </c>
      <c r="E38" s="35">
        <v>0</v>
      </c>
      <c r="F38" s="33">
        <v>0</v>
      </c>
    </row>
    <row r="39" spans="1:6" x14ac:dyDescent="0.3">
      <c r="A39" s="30"/>
      <c r="B39" s="38"/>
      <c r="C39" s="32">
        <f t="shared" si="0"/>
        <v>0</v>
      </c>
      <c r="D39" s="33">
        <v>0</v>
      </c>
      <c r="E39" s="35">
        <v>0</v>
      </c>
      <c r="F39" s="33">
        <v>0</v>
      </c>
    </row>
    <row r="40" spans="1:6" x14ac:dyDescent="0.3">
      <c r="A40" s="30"/>
      <c r="B40" s="38"/>
      <c r="C40" s="32">
        <f>(E40+F40)*4+D40*9</f>
        <v>0</v>
      </c>
      <c r="D40" s="33">
        <v>0</v>
      </c>
      <c r="E40" s="35">
        <v>0</v>
      </c>
      <c r="F40" s="33">
        <v>0</v>
      </c>
    </row>
    <row r="41" spans="1:6" x14ac:dyDescent="0.3">
      <c r="A41" s="42" t="s">
        <v>12</v>
      </c>
      <c r="B41" s="43"/>
      <c r="C41" s="44">
        <f>SUM(C6:C40)</f>
        <v>0</v>
      </c>
      <c r="D41" s="45">
        <f>SUM(D6:D40)</f>
        <v>0</v>
      </c>
      <c r="E41" s="45">
        <f>SUM(E6:E40)</f>
        <v>0</v>
      </c>
      <c r="F41" s="46">
        <f>SUM(F6:F40)</f>
        <v>0</v>
      </c>
    </row>
    <row r="42" spans="1:6" x14ac:dyDescent="0.3">
      <c r="A42" s="47" t="s">
        <v>10</v>
      </c>
      <c r="B42" s="48"/>
      <c r="C42" s="49" t="str">
        <f>IF(C4&lt;&gt;0, C4-C41,"")</f>
        <v/>
      </c>
      <c r="D42" s="50" t="str">
        <f>IF(D4&lt;&gt;0, D4-D41,"")</f>
        <v/>
      </c>
      <c r="E42" s="50" t="str">
        <f>IF(E4&lt;&gt;0, E4-E41,"")</f>
        <v/>
      </c>
      <c r="F42" s="51" t="str">
        <f>IF(F4&lt;&gt;0, F4-F41,"")</f>
        <v/>
      </c>
    </row>
    <row r="43" spans="1:6" x14ac:dyDescent="0.3">
      <c r="A43" s="52" t="s">
        <v>11</v>
      </c>
      <c r="B43" s="53"/>
      <c r="C43" s="54">
        <f>C41</f>
        <v>0</v>
      </c>
      <c r="D43" s="55">
        <f>D41*9</f>
        <v>0</v>
      </c>
      <c r="E43" s="55">
        <f>E41*4</f>
        <v>0</v>
      </c>
      <c r="F43" s="56">
        <f>F41*4</f>
        <v>0</v>
      </c>
    </row>
  </sheetData>
  <mergeCells count="7">
    <mergeCell ref="A43:B43"/>
    <mergeCell ref="A1:F1"/>
    <mergeCell ref="A2:F2"/>
    <mergeCell ref="A3:B3"/>
    <mergeCell ref="A4:B4"/>
    <mergeCell ref="A41:B41"/>
    <mergeCell ref="A42:B4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9C75C-C603-4A2A-816D-B72D1AD5533C}">
  <dimension ref="A1:K43"/>
  <sheetViews>
    <sheetView workbookViewId="0">
      <selection sqref="A1:F1"/>
    </sheetView>
  </sheetViews>
  <sheetFormatPr defaultRowHeight="15.6" x14ac:dyDescent="0.3"/>
  <cols>
    <col min="1" max="1" width="8.88671875" style="11"/>
    <col min="2" max="2" width="42.44140625" style="11" customWidth="1"/>
    <col min="3" max="4" width="8.88671875" style="11"/>
    <col min="5" max="6" width="11" style="11" customWidth="1"/>
    <col min="7" max="7" width="8.88671875" style="11"/>
    <col min="8" max="8" width="30.21875" style="11" customWidth="1"/>
    <col min="9" max="9" width="8.88671875" style="11"/>
    <col min="10" max="10" width="16.109375" style="11" customWidth="1"/>
    <col min="11" max="16384" width="8.88671875" style="11"/>
  </cols>
  <sheetData>
    <row r="1" spans="1:11" ht="23.4" x14ac:dyDescent="0.3">
      <c r="A1" s="1" t="s">
        <v>13</v>
      </c>
      <c r="B1" s="2"/>
      <c r="C1" s="2"/>
      <c r="D1" s="2"/>
      <c r="E1" s="2"/>
      <c r="F1" s="3"/>
    </row>
    <row r="2" spans="1:11" x14ac:dyDescent="0.3">
      <c r="A2" s="4"/>
      <c r="B2" s="5"/>
      <c r="C2" s="5"/>
      <c r="D2" s="5"/>
      <c r="E2" s="5"/>
      <c r="F2" s="6"/>
      <c r="H2" s="12"/>
      <c r="I2" s="13"/>
      <c r="J2" s="13"/>
      <c r="K2" s="13"/>
    </row>
    <row r="3" spans="1:11" x14ac:dyDescent="0.3">
      <c r="A3" s="16"/>
      <c r="B3" s="17"/>
      <c r="C3" s="18" t="s">
        <v>2</v>
      </c>
      <c r="D3" s="18" t="s">
        <v>3</v>
      </c>
      <c r="E3" s="18" t="s">
        <v>4</v>
      </c>
      <c r="F3" s="18" t="s">
        <v>5</v>
      </c>
      <c r="H3" s="13"/>
      <c r="I3" s="13"/>
      <c r="J3" s="27"/>
      <c r="K3" s="27"/>
    </row>
    <row r="4" spans="1:11" x14ac:dyDescent="0.3">
      <c r="A4" s="21" t="s">
        <v>6</v>
      </c>
      <c r="B4" s="22"/>
      <c r="C4" s="23">
        <f>(I27)</f>
        <v>0</v>
      </c>
      <c r="D4" s="24">
        <f>(I23)</f>
        <v>0</v>
      </c>
      <c r="E4" s="24">
        <f>(I7)</f>
        <v>0</v>
      </c>
      <c r="F4" s="24">
        <f>(I16)</f>
        <v>0</v>
      </c>
      <c r="H4" s="25"/>
      <c r="I4" s="25"/>
      <c r="J4" s="27"/>
      <c r="K4" s="27"/>
    </row>
    <row r="5" spans="1:11" x14ac:dyDescent="0.3">
      <c r="A5" s="28" t="s">
        <v>7</v>
      </c>
      <c r="B5" s="29" t="s">
        <v>8</v>
      </c>
      <c r="C5" s="23" t="s">
        <v>2</v>
      </c>
      <c r="D5" s="23" t="s">
        <v>43</v>
      </c>
      <c r="E5" s="23" t="s">
        <v>44</v>
      </c>
      <c r="F5" s="23" t="s">
        <v>45</v>
      </c>
      <c r="H5" s="25"/>
      <c r="I5" s="25"/>
      <c r="J5" s="27"/>
      <c r="K5" s="25"/>
    </row>
    <row r="6" spans="1:11" x14ac:dyDescent="0.3">
      <c r="A6" s="30"/>
      <c r="B6" s="31"/>
      <c r="C6" s="32">
        <f>(E6+F6)*4+D6*9</f>
        <v>0</v>
      </c>
      <c r="D6" s="33">
        <v>0</v>
      </c>
      <c r="E6" s="33">
        <v>0</v>
      </c>
      <c r="F6" s="33">
        <v>0</v>
      </c>
      <c r="H6" s="25"/>
      <c r="I6" s="25"/>
      <c r="J6" s="27"/>
      <c r="K6" s="27"/>
    </row>
    <row r="7" spans="1:11" x14ac:dyDescent="0.3">
      <c r="A7" s="30"/>
      <c r="B7" s="31"/>
      <c r="C7" s="32">
        <f>(E7+F7)*4+D7*9</f>
        <v>0</v>
      </c>
      <c r="D7" s="33">
        <v>0</v>
      </c>
      <c r="E7" s="33">
        <v>0</v>
      </c>
      <c r="F7" s="33">
        <v>0</v>
      </c>
      <c r="H7" s="25"/>
      <c r="J7" s="27"/>
      <c r="K7" s="27"/>
    </row>
    <row r="8" spans="1:11" x14ac:dyDescent="0.3">
      <c r="A8" s="30"/>
      <c r="B8" s="31"/>
      <c r="C8" s="32">
        <f>(E8+F8)*4+D8*9</f>
        <v>0</v>
      </c>
      <c r="D8" s="33">
        <v>0</v>
      </c>
      <c r="E8" s="33">
        <v>0</v>
      </c>
      <c r="F8" s="33">
        <v>0</v>
      </c>
      <c r="H8" s="34"/>
      <c r="J8" s="27"/>
      <c r="K8" s="27"/>
    </row>
    <row r="9" spans="1:11" x14ac:dyDescent="0.3">
      <c r="A9" s="30"/>
      <c r="B9" s="31"/>
      <c r="C9" s="32">
        <f>(E9+F9)*4+D9*9</f>
        <v>0</v>
      </c>
      <c r="D9" s="33">
        <v>0</v>
      </c>
      <c r="E9" s="35">
        <v>0</v>
      </c>
      <c r="F9" s="33">
        <v>0</v>
      </c>
      <c r="H9" s="25"/>
      <c r="I9" s="25"/>
      <c r="J9" s="27"/>
      <c r="K9" s="27"/>
    </row>
    <row r="10" spans="1:11" x14ac:dyDescent="0.3">
      <c r="A10" s="30"/>
      <c r="B10" s="31"/>
      <c r="C10" s="32">
        <f>(E10+F10)*4+D10*9</f>
        <v>0</v>
      </c>
      <c r="D10" s="33">
        <v>0</v>
      </c>
      <c r="E10" s="35">
        <v>0</v>
      </c>
      <c r="F10" s="33">
        <v>0</v>
      </c>
      <c r="H10" s="25"/>
      <c r="I10" s="25"/>
      <c r="J10" s="27"/>
      <c r="K10" s="27"/>
    </row>
    <row r="11" spans="1:11" x14ac:dyDescent="0.3">
      <c r="A11" s="30"/>
      <c r="B11" s="31"/>
      <c r="C11" s="32">
        <f t="shared" ref="C11:C39" si="0">(E11+F11)*4+D11*9</f>
        <v>0</v>
      </c>
      <c r="D11" s="33">
        <v>0</v>
      </c>
      <c r="E11" s="33">
        <v>0</v>
      </c>
      <c r="F11" s="33">
        <v>0</v>
      </c>
      <c r="H11" s="25"/>
      <c r="I11" s="25"/>
      <c r="J11" s="25"/>
      <c r="K11" s="25"/>
    </row>
    <row r="12" spans="1:11" x14ac:dyDescent="0.3">
      <c r="A12" s="30"/>
      <c r="B12" s="31"/>
      <c r="C12" s="32">
        <f t="shared" si="0"/>
        <v>0</v>
      </c>
      <c r="D12" s="33">
        <v>0</v>
      </c>
      <c r="E12" s="33">
        <v>0</v>
      </c>
      <c r="F12" s="33">
        <v>0</v>
      </c>
      <c r="H12" s="25"/>
      <c r="I12" s="25"/>
      <c r="J12" s="25"/>
      <c r="K12" s="13"/>
    </row>
    <row r="13" spans="1:11" x14ac:dyDescent="0.3">
      <c r="A13" s="30"/>
      <c r="B13" s="31"/>
      <c r="C13" s="32">
        <f t="shared" si="0"/>
        <v>0</v>
      </c>
      <c r="D13" s="33">
        <v>0</v>
      </c>
      <c r="E13" s="33">
        <v>0</v>
      </c>
      <c r="F13" s="33">
        <v>0</v>
      </c>
      <c r="H13" s="25"/>
      <c r="I13" s="25"/>
      <c r="J13" s="25"/>
      <c r="K13" s="13"/>
    </row>
    <row r="14" spans="1:11" x14ac:dyDescent="0.3">
      <c r="A14" s="30"/>
      <c r="B14" s="31"/>
      <c r="C14" s="32">
        <f t="shared" si="0"/>
        <v>0</v>
      </c>
      <c r="D14" s="33">
        <v>0</v>
      </c>
      <c r="E14" s="33">
        <v>0</v>
      </c>
      <c r="F14" s="33">
        <v>0</v>
      </c>
      <c r="H14" s="25"/>
      <c r="I14" s="25"/>
      <c r="J14" s="13"/>
      <c r="K14" s="13"/>
    </row>
    <row r="15" spans="1:11" x14ac:dyDescent="0.3">
      <c r="A15" s="30"/>
      <c r="B15" s="31"/>
      <c r="C15" s="32">
        <f t="shared" si="0"/>
        <v>0</v>
      </c>
      <c r="D15" s="33">
        <v>0</v>
      </c>
      <c r="E15" s="35">
        <v>0</v>
      </c>
      <c r="F15" s="33">
        <v>0</v>
      </c>
      <c r="H15" s="13"/>
      <c r="I15" s="13"/>
      <c r="J15" s="13"/>
      <c r="K15" s="13"/>
    </row>
    <row r="16" spans="1:11" x14ac:dyDescent="0.3">
      <c r="A16" s="30"/>
      <c r="B16" s="31"/>
      <c r="C16" s="32">
        <f t="shared" si="0"/>
        <v>0</v>
      </c>
      <c r="D16" s="33">
        <v>0</v>
      </c>
      <c r="E16" s="35">
        <v>0</v>
      </c>
      <c r="F16" s="33">
        <v>0</v>
      </c>
      <c r="H16" s="13"/>
      <c r="I16" s="37"/>
      <c r="J16" s="13"/>
      <c r="K16" s="13"/>
    </row>
    <row r="17" spans="1:11" x14ac:dyDescent="0.3">
      <c r="A17" s="30"/>
      <c r="B17" s="31"/>
      <c r="C17" s="32">
        <f t="shared" si="0"/>
        <v>0</v>
      </c>
      <c r="D17" s="33">
        <v>0</v>
      </c>
      <c r="E17" s="35">
        <v>0</v>
      </c>
      <c r="F17" s="33">
        <v>0</v>
      </c>
      <c r="H17" s="13"/>
      <c r="I17" s="37"/>
      <c r="J17" s="13"/>
      <c r="K17" s="13"/>
    </row>
    <row r="18" spans="1:11" x14ac:dyDescent="0.3">
      <c r="A18" s="30"/>
      <c r="B18" s="31"/>
      <c r="C18" s="32">
        <f t="shared" si="0"/>
        <v>0</v>
      </c>
      <c r="D18" s="33">
        <v>0</v>
      </c>
      <c r="E18" s="35">
        <v>0</v>
      </c>
      <c r="F18" s="33">
        <v>0</v>
      </c>
      <c r="H18" s="13"/>
      <c r="I18" s="13"/>
      <c r="J18" s="13"/>
      <c r="K18" s="13"/>
    </row>
    <row r="19" spans="1:11" x14ac:dyDescent="0.3">
      <c r="A19" s="30"/>
      <c r="B19" s="31"/>
      <c r="C19" s="32">
        <f t="shared" si="0"/>
        <v>0</v>
      </c>
      <c r="D19" s="33">
        <v>0</v>
      </c>
      <c r="E19" s="35">
        <v>0</v>
      </c>
      <c r="F19" s="33">
        <v>0</v>
      </c>
      <c r="H19" s="13"/>
      <c r="I19" s="13"/>
      <c r="J19" s="13"/>
      <c r="K19" s="13"/>
    </row>
    <row r="20" spans="1:11" x14ac:dyDescent="0.3">
      <c r="A20" s="30"/>
      <c r="B20" s="31"/>
      <c r="C20" s="32">
        <f t="shared" si="0"/>
        <v>0</v>
      </c>
      <c r="D20" s="33">
        <v>0</v>
      </c>
      <c r="E20" s="35">
        <v>0</v>
      </c>
      <c r="F20" s="33">
        <v>0</v>
      </c>
      <c r="H20" s="13"/>
      <c r="I20" s="13"/>
      <c r="J20" s="13"/>
      <c r="K20" s="13"/>
    </row>
    <row r="21" spans="1:11" x14ac:dyDescent="0.3">
      <c r="A21" s="30"/>
      <c r="B21" s="31"/>
      <c r="C21" s="32">
        <f t="shared" si="0"/>
        <v>0</v>
      </c>
      <c r="D21" s="33">
        <v>0</v>
      </c>
      <c r="E21" s="35">
        <v>0</v>
      </c>
      <c r="F21" s="33">
        <v>0</v>
      </c>
      <c r="H21" s="13"/>
      <c r="I21" s="13"/>
      <c r="J21" s="13"/>
      <c r="K21" s="13"/>
    </row>
    <row r="22" spans="1:11" x14ac:dyDescent="0.3">
      <c r="A22" s="30"/>
      <c r="B22" s="31"/>
      <c r="C22" s="32">
        <f t="shared" si="0"/>
        <v>0</v>
      </c>
      <c r="D22" s="33">
        <v>0</v>
      </c>
      <c r="E22" s="35">
        <v>0</v>
      </c>
      <c r="F22" s="33">
        <v>0</v>
      </c>
      <c r="H22" s="25"/>
      <c r="I22" s="13"/>
      <c r="J22" s="13"/>
      <c r="K22" s="13"/>
    </row>
    <row r="23" spans="1:11" x14ac:dyDescent="0.3">
      <c r="A23" s="30"/>
      <c r="B23" s="38"/>
      <c r="C23" s="32">
        <f t="shared" si="0"/>
        <v>0</v>
      </c>
      <c r="D23" s="33">
        <v>0</v>
      </c>
      <c r="E23" s="35">
        <v>0</v>
      </c>
      <c r="F23" s="33">
        <v>0</v>
      </c>
      <c r="H23" s="25"/>
      <c r="I23" s="37"/>
      <c r="J23" s="13"/>
      <c r="K23" s="13"/>
    </row>
    <row r="24" spans="1:11" x14ac:dyDescent="0.3">
      <c r="A24" s="30"/>
      <c r="B24" s="38"/>
      <c r="C24" s="32">
        <f t="shared" si="0"/>
        <v>0</v>
      </c>
      <c r="D24" s="33">
        <v>0</v>
      </c>
      <c r="E24" s="35">
        <v>0</v>
      </c>
      <c r="F24" s="33">
        <v>0</v>
      </c>
      <c r="H24" s="25"/>
      <c r="I24" s="13"/>
      <c r="J24" s="13"/>
      <c r="K24" s="13"/>
    </row>
    <row r="25" spans="1:11" x14ac:dyDescent="0.3">
      <c r="A25" s="30"/>
      <c r="B25" s="38"/>
      <c r="C25" s="32">
        <f t="shared" si="0"/>
        <v>0</v>
      </c>
      <c r="D25" s="33">
        <v>0</v>
      </c>
      <c r="E25" s="35">
        <v>0</v>
      </c>
      <c r="F25" s="33">
        <v>0</v>
      </c>
      <c r="H25" s="13"/>
      <c r="I25" s="13"/>
      <c r="J25" s="13"/>
      <c r="K25" s="13"/>
    </row>
    <row r="26" spans="1:11" x14ac:dyDescent="0.3">
      <c r="A26" s="30"/>
      <c r="B26" s="38"/>
      <c r="C26" s="32">
        <f t="shared" si="0"/>
        <v>0</v>
      </c>
      <c r="D26" s="33">
        <v>0</v>
      </c>
      <c r="E26" s="35">
        <v>0</v>
      </c>
      <c r="F26" s="33">
        <v>0</v>
      </c>
      <c r="H26" s="13"/>
      <c r="I26" s="13"/>
      <c r="J26" s="13"/>
      <c r="K26" s="13"/>
    </row>
    <row r="27" spans="1:11" x14ac:dyDescent="0.3">
      <c r="A27" s="30"/>
      <c r="B27" s="38"/>
      <c r="C27" s="32">
        <f t="shared" si="0"/>
        <v>0</v>
      </c>
      <c r="D27" s="33">
        <v>0</v>
      </c>
      <c r="E27" s="35">
        <v>0</v>
      </c>
      <c r="F27" s="33">
        <v>0</v>
      </c>
      <c r="H27" s="13"/>
      <c r="I27" s="13"/>
      <c r="J27" s="13"/>
      <c r="K27" s="13"/>
    </row>
    <row r="28" spans="1:11" x14ac:dyDescent="0.3">
      <c r="A28" s="30"/>
      <c r="B28" s="38"/>
      <c r="C28" s="32">
        <f t="shared" si="0"/>
        <v>0</v>
      </c>
      <c r="D28" s="33">
        <v>0</v>
      </c>
      <c r="E28" s="35">
        <v>0</v>
      </c>
      <c r="F28" s="33">
        <v>0</v>
      </c>
    </row>
    <row r="29" spans="1:11" x14ac:dyDescent="0.3">
      <c r="A29" s="30"/>
      <c r="B29" s="38"/>
      <c r="C29" s="32">
        <f t="shared" si="0"/>
        <v>0</v>
      </c>
      <c r="D29" s="33">
        <v>0</v>
      </c>
      <c r="E29" s="35">
        <v>0</v>
      </c>
      <c r="F29" s="33">
        <v>0</v>
      </c>
    </row>
    <row r="30" spans="1:11" x14ac:dyDescent="0.3">
      <c r="A30" s="30"/>
      <c r="B30" s="38"/>
      <c r="C30" s="32">
        <f t="shared" si="0"/>
        <v>0</v>
      </c>
      <c r="D30" s="33">
        <v>0</v>
      </c>
      <c r="E30" s="35">
        <v>0</v>
      </c>
      <c r="F30" s="33">
        <v>0</v>
      </c>
    </row>
    <row r="31" spans="1:11" x14ac:dyDescent="0.3">
      <c r="A31" s="30"/>
      <c r="B31" s="38"/>
      <c r="C31" s="32">
        <f t="shared" si="0"/>
        <v>0</v>
      </c>
      <c r="D31" s="33">
        <v>0</v>
      </c>
      <c r="E31" s="35">
        <v>0</v>
      </c>
      <c r="F31" s="33">
        <v>0</v>
      </c>
    </row>
    <row r="32" spans="1:11" x14ac:dyDescent="0.3">
      <c r="A32" s="30"/>
      <c r="B32" s="38"/>
      <c r="C32" s="32">
        <f t="shared" si="0"/>
        <v>0</v>
      </c>
      <c r="D32" s="33">
        <v>0</v>
      </c>
      <c r="E32" s="35">
        <v>0</v>
      </c>
      <c r="F32" s="33">
        <v>0</v>
      </c>
    </row>
    <row r="33" spans="1:6" x14ac:dyDescent="0.3">
      <c r="A33" s="30"/>
      <c r="B33" s="38"/>
      <c r="C33" s="32">
        <f t="shared" si="0"/>
        <v>0</v>
      </c>
      <c r="D33" s="33">
        <v>0</v>
      </c>
      <c r="E33" s="35">
        <v>0</v>
      </c>
      <c r="F33" s="33">
        <v>0</v>
      </c>
    </row>
    <row r="34" spans="1:6" x14ac:dyDescent="0.3">
      <c r="A34" s="30"/>
      <c r="B34" s="38"/>
      <c r="C34" s="32">
        <f t="shared" si="0"/>
        <v>0</v>
      </c>
      <c r="D34" s="33">
        <v>0</v>
      </c>
      <c r="E34" s="35">
        <v>0</v>
      </c>
      <c r="F34" s="33">
        <v>0</v>
      </c>
    </row>
    <row r="35" spans="1:6" x14ac:dyDescent="0.3">
      <c r="A35" s="30"/>
      <c r="B35" s="38"/>
      <c r="C35" s="32">
        <f t="shared" si="0"/>
        <v>0</v>
      </c>
      <c r="D35" s="33">
        <v>0</v>
      </c>
      <c r="E35" s="35">
        <v>0</v>
      </c>
      <c r="F35" s="33">
        <v>0</v>
      </c>
    </row>
    <row r="36" spans="1:6" x14ac:dyDescent="0.3">
      <c r="A36" s="30"/>
      <c r="B36" s="38"/>
      <c r="C36" s="32">
        <f t="shared" si="0"/>
        <v>0</v>
      </c>
      <c r="D36" s="33">
        <v>0</v>
      </c>
      <c r="E36" s="35">
        <v>0</v>
      </c>
      <c r="F36" s="33">
        <v>0</v>
      </c>
    </row>
    <row r="37" spans="1:6" x14ac:dyDescent="0.3">
      <c r="A37" s="30"/>
      <c r="B37" s="38"/>
      <c r="C37" s="32">
        <f t="shared" si="0"/>
        <v>0</v>
      </c>
      <c r="D37" s="33">
        <v>0</v>
      </c>
      <c r="E37" s="35">
        <v>0</v>
      </c>
      <c r="F37" s="33">
        <v>0</v>
      </c>
    </row>
    <row r="38" spans="1:6" x14ac:dyDescent="0.3">
      <c r="A38" s="30"/>
      <c r="B38" s="38"/>
      <c r="C38" s="32">
        <f t="shared" si="0"/>
        <v>0</v>
      </c>
      <c r="D38" s="33">
        <v>0</v>
      </c>
      <c r="E38" s="35">
        <v>0</v>
      </c>
      <c r="F38" s="33">
        <v>0</v>
      </c>
    </row>
    <row r="39" spans="1:6" x14ac:dyDescent="0.3">
      <c r="A39" s="30"/>
      <c r="B39" s="38"/>
      <c r="C39" s="32">
        <f t="shared" si="0"/>
        <v>0</v>
      </c>
      <c r="D39" s="33">
        <v>0</v>
      </c>
      <c r="E39" s="35">
        <v>0</v>
      </c>
      <c r="F39" s="33">
        <v>0</v>
      </c>
    </row>
    <row r="40" spans="1:6" x14ac:dyDescent="0.3">
      <c r="A40" s="30"/>
      <c r="B40" s="38"/>
      <c r="C40" s="32">
        <f>(E40+F40)*4+D40*9</f>
        <v>0</v>
      </c>
      <c r="D40" s="33">
        <v>0</v>
      </c>
      <c r="E40" s="35">
        <v>0</v>
      </c>
      <c r="F40" s="33">
        <v>0</v>
      </c>
    </row>
    <row r="41" spans="1:6" x14ac:dyDescent="0.3">
      <c r="A41" s="42" t="s">
        <v>12</v>
      </c>
      <c r="B41" s="43"/>
      <c r="C41" s="44">
        <f>SUM(C6:C40)</f>
        <v>0</v>
      </c>
      <c r="D41" s="45">
        <f>SUM(D6:D40)</f>
        <v>0</v>
      </c>
      <c r="E41" s="45">
        <f>SUM(E6:E40)</f>
        <v>0</v>
      </c>
      <c r="F41" s="46">
        <f>SUM(F6:F40)</f>
        <v>0</v>
      </c>
    </row>
    <row r="42" spans="1:6" x14ac:dyDescent="0.3">
      <c r="A42" s="47" t="s">
        <v>10</v>
      </c>
      <c r="B42" s="48"/>
      <c r="C42" s="49" t="str">
        <f>IF(C4&lt;&gt;0, C4-C41,"")</f>
        <v/>
      </c>
      <c r="D42" s="50" t="str">
        <f>IF(D4&lt;&gt;0, D4-D41,"")</f>
        <v/>
      </c>
      <c r="E42" s="50" t="str">
        <f>IF(E4&lt;&gt;0, E4-E41,"")</f>
        <v/>
      </c>
      <c r="F42" s="51" t="str">
        <f>IF(F4&lt;&gt;0, F4-F41,"")</f>
        <v/>
      </c>
    </row>
    <row r="43" spans="1:6" x14ac:dyDescent="0.3">
      <c r="A43" s="52" t="s">
        <v>11</v>
      </c>
      <c r="B43" s="53"/>
      <c r="C43" s="54">
        <f>C41</f>
        <v>0</v>
      </c>
      <c r="D43" s="55">
        <f>D41*9</f>
        <v>0</v>
      </c>
      <c r="E43" s="55">
        <f>E41*4</f>
        <v>0</v>
      </c>
      <c r="F43" s="56">
        <f>F41*4</f>
        <v>0</v>
      </c>
    </row>
  </sheetData>
  <mergeCells count="7">
    <mergeCell ref="A43:B43"/>
    <mergeCell ref="A1:F1"/>
    <mergeCell ref="A2:F2"/>
    <mergeCell ref="A3:B3"/>
    <mergeCell ref="A4:B4"/>
    <mergeCell ref="A41:B41"/>
    <mergeCell ref="A42:B4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977B9-5405-45D6-9148-A4A3E33F8E2D}">
  <dimension ref="A1:K43"/>
  <sheetViews>
    <sheetView workbookViewId="0">
      <selection sqref="A1:F1"/>
    </sheetView>
  </sheetViews>
  <sheetFormatPr defaultRowHeight="15.6" x14ac:dyDescent="0.3"/>
  <cols>
    <col min="1" max="1" width="8.88671875" style="11"/>
    <col min="2" max="2" width="42.44140625" style="11" customWidth="1"/>
    <col min="3" max="4" width="8.88671875" style="11"/>
    <col min="5" max="6" width="11" style="11" customWidth="1"/>
    <col min="7" max="7" width="8.88671875" style="11"/>
    <col min="8" max="8" width="30.21875" style="11" customWidth="1"/>
    <col min="9" max="9" width="8.88671875" style="11"/>
    <col min="10" max="10" width="16.109375" style="11" customWidth="1"/>
    <col min="11" max="16384" width="8.88671875" style="11"/>
  </cols>
  <sheetData>
    <row r="1" spans="1:11" ht="23.4" x14ac:dyDescent="0.3">
      <c r="A1" s="1" t="s">
        <v>13</v>
      </c>
      <c r="B1" s="2"/>
      <c r="C1" s="2"/>
      <c r="D1" s="2"/>
      <c r="E1" s="2"/>
      <c r="F1" s="3"/>
    </row>
    <row r="2" spans="1:11" x14ac:dyDescent="0.3">
      <c r="A2" s="4"/>
      <c r="B2" s="5"/>
      <c r="C2" s="5"/>
      <c r="D2" s="5"/>
      <c r="E2" s="5"/>
      <c r="F2" s="6"/>
      <c r="H2" s="12"/>
      <c r="I2" s="13"/>
      <c r="J2" s="13"/>
      <c r="K2" s="13"/>
    </row>
    <row r="3" spans="1:11" x14ac:dyDescent="0.3">
      <c r="A3" s="16"/>
      <c r="B3" s="17"/>
      <c r="C3" s="18" t="s">
        <v>2</v>
      </c>
      <c r="D3" s="18" t="s">
        <v>3</v>
      </c>
      <c r="E3" s="18" t="s">
        <v>4</v>
      </c>
      <c r="F3" s="18" t="s">
        <v>5</v>
      </c>
      <c r="H3" s="13"/>
      <c r="I3" s="13"/>
      <c r="J3" s="27"/>
      <c r="K3" s="27"/>
    </row>
    <row r="4" spans="1:11" x14ac:dyDescent="0.3">
      <c r="A4" s="21" t="s">
        <v>6</v>
      </c>
      <c r="B4" s="22"/>
      <c r="C4" s="23">
        <f>(I27)</f>
        <v>0</v>
      </c>
      <c r="D4" s="24">
        <f>(I23)</f>
        <v>0</v>
      </c>
      <c r="E4" s="24">
        <f>(I7)</f>
        <v>0</v>
      </c>
      <c r="F4" s="24">
        <f>(I16)</f>
        <v>0</v>
      </c>
      <c r="H4" s="25"/>
      <c r="I4" s="25"/>
      <c r="J4" s="27"/>
      <c r="K4" s="27"/>
    </row>
    <row r="5" spans="1:11" x14ac:dyDescent="0.3">
      <c r="A5" s="28" t="s">
        <v>7</v>
      </c>
      <c r="B5" s="29" t="s">
        <v>8</v>
      </c>
      <c r="C5" s="23" t="s">
        <v>2</v>
      </c>
      <c r="D5" s="23" t="s">
        <v>43</v>
      </c>
      <c r="E5" s="23" t="s">
        <v>44</v>
      </c>
      <c r="F5" s="23" t="s">
        <v>45</v>
      </c>
      <c r="H5" s="25"/>
      <c r="I5" s="25"/>
      <c r="J5" s="27"/>
      <c r="K5" s="25"/>
    </row>
    <row r="6" spans="1:11" x14ac:dyDescent="0.3">
      <c r="A6" s="30"/>
      <c r="B6" s="31"/>
      <c r="C6" s="32" t="b">
        <f>'Day 1'!H31=(E6+F6)*4+D6*9</f>
        <v>1</v>
      </c>
      <c r="D6" s="33">
        <v>0</v>
      </c>
      <c r="E6" s="33">
        <v>0</v>
      </c>
      <c r="F6" s="33">
        <v>0</v>
      </c>
      <c r="H6" s="25"/>
      <c r="I6" s="25"/>
      <c r="J6" s="27"/>
      <c r="K6" s="27"/>
    </row>
    <row r="7" spans="1:11" x14ac:dyDescent="0.3">
      <c r="A7" s="30"/>
      <c r="B7" s="31"/>
      <c r="C7" s="32">
        <f>(E7+F7)*4+D7*9</f>
        <v>0</v>
      </c>
      <c r="D7" s="33">
        <v>0</v>
      </c>
      <c r="E7" s="33">
        <v>0</v>
      </c>
      <c r="F7" s="33">
        <v>0</v>
      </c>
      <c r="H7" s="25"/>
      <c r="J7" s="27"/>
      <c r="K7" s="27"/>
    </row>
    <row r="8" spans="1:11" x14ac:dyDescent="0.3">
      <c r="A8" s="30"/>
      <c r="B8" s="31"/>
      <c r="C8" s="32">
        <f>(E8+F8)*4+D8*9</f>
        <v>0</v>
      </c>
      <c r="D8" s="33">
        <v>0</v>
      </c>
      <c r="E8" s="33">
        <v>0</v>
      </c>
      <c r="F8" s="33">
        <v>0</v>
      </c>
      <c r="H8" s="34"/>
      <c r="J8" s="27"/>
      <c r="K8" s="27"/>
    </row>
    <row r="9" spans="1:11" x14ac:dyDescent="0.3">
      <c r="A9" s="30"/>
      <c r="B9" s="31"/>
      <c r="C9" s="32">
        <f>(E9+F9)*4+D9*9</f>
        <v>0</v>
      </c>
      <c r="D9" s="33">
        <v>0</v>
      </c>
      <c r="E9" s="35">
        <v>0</v>
      </c>
      <c r="F9" s="33">
        <v>0</v>
      </c>
      <c r="H9" s="25"/>
      <c r="I9" s="25"/>
      <c r="J9" s="27"/>
      <c r="K9" s="27"/>
    </row>
    <row r="10" spans="1:11" x14ac:dyDescent="0.3">
      <c r="A10" s="30"/>
      <c r="B10" s="31"/>
      <c r="C10" s="32">
        <f>(E10+F10)*4+D10*9</f>
        <v>0</v>
      </c>
      <c r="D10" s="33">
        <v>0</v>
      </c>
      <c r="E10" s="35">
        <v>0</v>
      </c>
      <c r="F10" s="33">
        <v>0</v>
      </c>
      <c r="H10" s="25"/>
      <c r="I10" s="25"/>
      <c r="J10" s="27"/>
      <c r="K10" s="27"/>
    </row>
    <row r="11" spans="1:11" x14ac:dyDescent="0.3">
      <c r="A11" s="30"/>
      <c r="B11" s="31"/>
      <c r="C11" s="32">
        <f t="shared" ref="C11:C39" si="0">(E11+F11)*4+D11*9</f>
        <v>0</v>
      </c>
      <c r="D11" s="33">
        <v>0</v>
      </c>
      <c r="E11" s="33">
        <v>0</v>
      </c>
      <c r="F11" s="33">
        <v>0</v>
      </c>
      <c r="H11" s="25"/>
      <c r="I11" s="25"/>
      <c r="J11" s="25"/>
      <c r="K11" s="25"/>
    </row>
    <row r="12" spans="1:11" x14ac:dyDescent="0.3">
      <c r="A12" s="30"/>
      <c r="B12" s="31"/>
      <c r="C12" s="32">
        <f t="shared" si="0"/>
        <v>0</v>
      </c>
      <c r="D12" s="33">
        <v>0</v>
      </c>
      <c r="E12" s="33">
        <v>0</v>
      </c>
      <c r="F12" s="33">
        <v>0</v>
      </c>
      <c r="H12" s="25"/>
      <c r="I12" s="25"/>
      <c r="J12" s="25"/>
      <c r="K12" s="13"/>
    </row>
    <row r="13" spans="1:11" x14ac:dyDescent="0.3">
      <c r="A13" s="30"/>
      <c r="B13" s="31"/>
      <c r="C13" s="32">
        <f t="shared" si="0"/>
        <v>0</v>
      </c>
      <c r="D13" s="33">
        <v>0</v>
      </c>
      <c r="E13" s="33">
        <v>0</v>
      </c>
      <c r="F13" s="33">
        <v>0</v>
      </c>
      <c r="H13" s="25"/>
      <c r="I13" s="25"/>
      <c r="J13" s="25"/>
      <c r="K13" s="13"/>
    </row>
    <row r="14" spans="1:11" x14ac:dyDescent="0.3">
      <c r="A14" s="30"/>
      <c r="B14" s="31"/>
      <c r="C14" s="32">
        <f t="shared" si="0"/>
        <v>0</v>
      </c>
      <c r="D14" s="33">
        <v>0</v>
      </c>
      <c r="E14" s="33">
        <v>0</v>
      </c>
      <c r="F14" s="33">
        <v>0</v>
      </c>
      <c r="H14" s="25"/>
      <c r="I14" s="25"/>
      <c r="J14" s="13"/>
      <c r="K14" s="13"/>
    </row>
    <row r="15" spans="1:11" x14ac:dyDescent="0.3">
      <c r="A15" s="30"/>
      <c r="B15" s="31"/>
      <c r="C15" s="32">
        <f t="shared" si="0"/>
        <v>0</v>
      </c>
      <c r="D15" s="33">
        <v>0</v>
      </c>
      <c r="E15" s="35">
        <v>0</v>
      </c>
      <c r="F15" s="33">
        <v>0</v>
      </c>
      <c r="H15" s="13"/>
      <c r="I15" s="13"/>
      <c r="J15" s="13"/>
      <c r="K15" s="13"/>
    </row>
    <row r="16" spans="1:11" x14ac:dyDescent="0.3">
      <c r="A16" s="30"/>
      <c r="B16" s="31"/>
      <c r="C16" s="32">
        <f t="shared" si="0"/>
        <v>0</v>
      </c>
      <c r="D16" s="33">
        <v>0</v>
      </c>
      <c r="E16" s="35">
        <v>0</v>
      </c>
      <c r="F16" s="33">
        <v>0</v>
      </c>
      <c r="H16" s="13"/>
      <c r="I16" s="37"/>
      <c r="J16" s="13"/>
      <c r="K16" s="13"/>
    </row>
    <row r="17" spans="1:11" x14ac:dyDescent="0.3">
      <c r="A17" s="30"/>
      <c r="B17" s="31"/>
      <c r="C17" s="32">
        <f t="shared" si="0"/>
        <v>0</v>
      </c>
      <c r="D17" s="33">
        <v>0</v>
      </c>
      <c r="E17" s="35">
        <v>0</v>
      </c>
      <c r="F17" s="33">
        <v>0</v>
      </c>
      <c r="H17" s="13"/>
      <c r="I17" s="37"/>
      <c r="J17" s="13"/>
      <c r="K17" s="13"/>
    </row>
    <row r="18" spans="1:11" x14ac:dyDescent="0.3">
      <c r="A18" s="30"/>
      <c r="B18" s="31"/>
      <c r="C18" s="32">
        <f t="shared" si="0"/>
        <v>0</v>
      </c>
      <c r="D18" s="33">
        <v>0</v>
      </c>
      <c r="E18" s="35">
        <v>0</v>
      </c>
      <c r="F18" s="33">
        <v>0</v>
      </c>
      <c r="H18" s="13"/>
      <c r="I18" s="13"/>
      <c r="J18" s="13"/>
      <c r="K18" s="13"/>
    </row>
    <row r="19" spans="1:11" x14ac:dyDescent="0.3">
      <c r="A19" s="30"/>
      <c r="B19" s="31"/>
      <c r="C19" s="32">
        <f t="shared" si="0"/>
        <v>0</v>
      </c>
      <c r="D19" s="33">
        <v>0</v>
      </c>
      <c r="E19" s="35">
        <v>0</v>
      </c>
      <c r="F19" s="33">
        <v>0</v>
      </c>
      <c r="H19" s="13"/>
      <c r="I19" s="13"/>
      <c r="J19" s="13"/>
      <c r="K19" s="13"/>
    </row>
    <row r="20" spans="1:11" x14ac:dyDescent="0.3">
      <c r="A20" s="30"/>
      <c r="B20" s="31"/>
      <c r="C20" s="32">
        <f t="shared" si="0"/>
        <v>0</v>
      </c>
      <c r="D20" s="33">
        <v>0</v>
      </c>
      <c r="E20" s="35">
        <v>0</v>
      </c>
      <c r="F20" s="33">
        <v>0</v>
      </c>
      <c r="H20" s="13"/>
      <c r="I20" s="13"/>
      <c r="J20" s="13"/>
      <c r="K20" s="13"/>
    </row>
    <row r="21" spans="1:11" x14ac:dyDescent="0.3">
      <c r="A21" s="30"/>
      <c r="B21" s="31"/>
      <c r="C21" s="32">
        <f t="shared" si="0"/>
        <v>0</v>
      </c>
      <c r="D21" s="33">
        <v>0</v>
      </c>
      <c r="E21" s="35">
        <v>0</v>
      </c>
      <c r="F21" s="33">
        <v>0</v>
      </c>
      <c r="H21" s="13"/>
      <c r="I21" s="13"/>
      <c r="J21" s="13"/>
      <c r="K21" s="13"/>
    </row>
    <row r="22" spans="1:11" x14ac:dyDescent="0.3">
      <c r="A22" s="30"/>
      <c r="B22" s="31"/>
      <c r="C22" s="32">
        <f t="shared" si="0"/>
        <v>0</v>
      </c>
      <c r="D22" s="33">
        <v>0</v>
      </c>
      <c r="E22" s="35">
        <v>0</v>
      </c>
      <c r="F22" s="33">
        <v>0</v>
      </c>
      <c r="H22" s="25"/>
      <c r="I22" s="13"/>
      <c r="J22" s="13"/>
      <c r="K22" s="13"/>
    </row>
    <row r="23" spans="1:11" x14ac:dyDescent="0.3">
      <c r="A23" s="30"/>
      <c r="B23" s="38"/>
      <c r="C23" s="32">
        <f t="shared" si="0"/>
        <v>0</v>
      </c>
      <c r="D23" s="33">
        <v>0</v>
      </c>
      <c r="E23" s="35">
        <v>0</v>
      </c>
      <c r="F23" s="33">
        <v>0</v>
      </c>
      <c r="H23" s="25"/>
      <c r="I23" s="37"/>
      <c r="J23" s="13"/>
      <c r="K23" s="13"/>
    </row>
    <row r="24" spans="1:11" x14ac:dyDescent="0.3">
      <c r="A24" s="30"/>
      <c r="B24" s="38"/>
      <c r="C24" s="32">
        <f t="shared" si="0"/>
        <v>0</v>
      </c>
      <c r="D24" s="33">
        <v>0</v>
      </c>
      <c r="E24" s="35">
        <v>0</v>
      </c>
      <c r="F24" s="33">
        <v>0</v>
      </c>
      <c r="H24" s="25"/>
      <c r="I24" s="13"/>
      <c r="J24" s="13"/>
      <c r="K24" s="13"/>
    </row>
    <row r="25" spans="1:11" x14ac:dyDescent="0.3">
      <c r="A25" s="30"/>
      <c r="B25" s="38"/>
      <c r="C25" s="32">
        <f t="shared" si="0"/>
        <v>0</v>
      </c>
      <c r="D25" s="33">
        <v>0</v>
      </c>
      <c r="E25" s="35">
        <v>0</v>
      </c>
      <c r="F25" s="33">
        <v>0</v>
      </c>
      <c r="H25" s="13"/>
      <c r="I25" s="13"/>
      <c r="J25" s="13"/>
      <c r="K25" s="13"/>
    </row>
    <row r="26" spans="1:11" x14ac:dyDescent="0.3">
      <c r="A26" s="30"/>
      <c r="B26" s="38"/>
      <c r="C26" s="32">
        <f t="shared" si="0"/>
        <v>0</v>
      </c>
      <c r="D26" s="33">
        <v>0</v>
      </c>
      <c r="E26" s="35">
        <v>0</v>
      </c>
      <c r="F26" s="33">
        <v>0</v>
      </c>
      <c r="H26" s="13"/>
      <c r="I26" s="13"/>
      <c r="J26" s="13"/>
      <c r="K26" s="13"/>
    </row>
    <row r="27" spans="1:11" x14ac:dyDescent="0.3">
      <c r="A27" s="30"/>
      <c r="B27" s="38"/>
      <c r="C27" s="32">
        <f t="shared" si="0"/>
        <v>0</v>
      </c>
      <c r="D27" s="33">
        <v>0</v>
      </c>
      <c r="E27" s="35">
        <v>0</v>
      </c>
      <c r="F27" s="33">
        <v>0</v>
      </c>
      <c r="H27" s="13"/>
      <c r="I27" s="13"/>
      <c r="J27" s="13"/>
      <c r="K27" s="13"/>
    </row>
    <row r="28" spans="1:11" x14ac:dyDescent="0.3">
      <c r="A28" s="30"/>
      <c r="B28" s="38"/>
      <c r="C28" s="32">
        <f t="shared" si="0"/>
        <v>0</v>
      </c>
      <c r="D28" s="33">
        <v>0</v>
      </c>
      <c r="E28" s="35">
        <v>0</v>
      </c>
      <c r="F28" s="33">
        <v>0</v>
      </c>
    </row>
    <row r="29" spans="1:11" x14ac:dyDescent="0.3">
      <c r="A29" s="30"/>
      <c r="B29" s="38"/>
      <c r="C29" s="32">
        <f t="shared" si="0"/>
        <v>0</v>
      </c>
      <c r="D29" s="33">
        <v>0</v>
      </c>
      <c r="E29" s="35">
        <v>0</v>
      </c>
      <c r="F29" s="33">
        <v>0</v>
      </c>
    </row>
    <row r="30" spans="1:11" x14ac:dyDescent="0.3">
      <c r="A30" s="30"/>
      <c r="B30" s="38"/>
      <c r="C30" s="32">
        <f t="shared" si="0"/>
        <v>0</v>
      </c>
      <c r="D30" s="33">
        <v>0</v>
      </c>
      <c r="E30" s="35">
        <v>0</v>
      </c>
      <c r="F30" s="33">
        <v>0</v>
      </c>
    </row>
    <row r="31" spans="1:11" x14ac:dyDescent="0.3">
      <c r="A31" s="30"/>
      <c r="B31" s="38"/>
      <c r="C31" s="32">
        <f t="shared" si="0"/>
        <v>0</v>
      </c>
      <c r="D31" s="33">
        <v>0</v>
      </c>
      <c r="E31" s="35">
        <v>0</v>
      </c>
      <c r="F31" s="33">
        <v>0</v>
      </c>
    </row>
    <row r="32" spans="1:11" x14ac:dyDescent="0.3">
      <c r="A32" s="30"/>
      <c r="B32" s="38"/>
      <c r="C32" s="32">
        <f t="shared" si="0"/>
        <v>0</v>
      </c>
      <c r="D32" s="33">
        <v>0</v>
      </c>
      <c r="E32" s="35">
        <v>0</v>
      </c>
      <c r="F32" s="33">
        <v>0</v>
      </c>
    </row>
    <row r="33" spans="1:6" x14ac:dyDescent="0.3">
      <c r="A33" s="30"/>
      <c r="B33" s="38"/>
      <c r="C33" s="32">
        <f t="shared" si="0"/>
        <v>0</v>
      </c>
      <c r="D33" s="33">
        <v>0</v>
      </c>
      <c r="E33" s="35">
        <v>0</v>
      </c>
      <c r="F33" s="33">
        <v>0</v>
      </c>
    </row>
    <row r="34" spans="1:6" x14ac:dyDescent="0.3">
      <c r="A34" s="30"/>
      <c r="B34" s="38"/>
      <c r="C34" s="32">
        <f t="shared" si="0"/>
        <v>0</v>
      </c>
      <c r="D34" s="33">
        <v>0</v>
      </c>
      <c r="E34" s="35">
        <v>0</v>
      </c>
      <c r="F34" s="33">
        <v>0</v>
      </c>
    </row>
    <row r="35" spans="1:6" x14ac:dyDescent="0.3">
      <c r="A35" s="30"/>
      <c r="B35" s="38"/>
      <c r="C35" s="32">
        <f t="shared" si="0"/>
        <v>0</v>
      </c>
      <c r="D35" s="33">
        <v>0</v>
      </c>
      <c r="E35" s="35">
        <v>0</v>
      </c>
      <c r="F35" s="33">
        <v>0</v>
      </c>
    </row>
    <row r="36" spans="1:6" x14ac:dyDescent="0.3">
      <c r="A36" s="30"/>
      <c r="B36" s="38"/>
      <c r="C36" s="32">
        <f t="shared" si="0"/>
        <v>0</v>
      </c>
      <c r="D36" s="33">
        <v>0</v>
      </c>
      <c r="E36" s="35">
        <v>0</v>
      </c>
      <c r="F36" s="33">
        <v>0</v>
      </c>
    </row>
    <row r="37" spans="1:6" x14ac:dyDescent="0.3">
      <c r="A37" s="30"/>
      <c r="B37" s="38"/>
      <c r="C37" s="32">
        <f t="shared" si="0"/>
        <v>0</v>
      </c>
      <c r="D37" s="33">
        <v>0</v>
      </c>
      <c r="E37" s="35">
        <v>0</v>
      </c>
      <c r="F37" s="33">
        <v>0</v>
      </c>
    </row>
    <row r="38" spans="1:6" x14ac:dyDescent="0.3">
      <c r="A38" s="30"/>
      <c r="B38" s="38"/>
      <c r="C38" s="32">
        <f t="shared" si="0"/>
        <v>0</v>
      </c>
      <c r="D38" s="33">
        <v>0</v>
      </c>
      <c r="E38" s="35">
        <v>0</v>
      </c>
      <c r="F38" s="33">
        <v>0</v>
      </c>
    </row>
    <row r="39" spans="1:6" x14ac:dyDescent="0.3">
      <c r="A39" s="30"/>
      <c r="B39" s="38"/>
      <c r="C39" s="32">
        <f t="shared" si="0"/>
        <v>0</v>
      </c>
      <c r="D39" s="33">
        <v>0</v>
      </c>
      <c r="E39" s="35">
        <v>0</v>
      </c>
      <c r="F39" s="33">
        <v>0</v>
      </c>
    </row>
    <row r="40" spans="1:6" x14ac:dyDescent="0.3">
      <c r="A40" s="30"/>
      <c r="B40" s="38"/>
      <c r="C40" s="32">
        <f>(E40+F40)*4+D40*9</f>
        <v>0</v>
      </c>
      <c r="D40" s="33">
        <v>0</v>
      </c>
      <c r="E40" s="35">
        <v>0</v>
      </c>
      <c r="F40" s="33">
        <v>0</v>
      </c>
    </row>
    <row r="41" spans="1:6" x14ac:dyDescent="0.3">
      <c r="A41" s="42" t="s">
        <v>12</v>
      </c>
      <c r="B41" s="43"/>
      <c r="C41" s="44">
        <f>SUM(C6:C40)</f>
        <v>0</v>
      </c>
      <c r="D41" s="45">
        <f>SUM(D6:D40)</f>
        <v>0</v>
      </c>
      <c r="E41" s="45">
        <f>SUM(E6:E40)</f>
        <v>0</v>
      </c>
      <c r="F41" s="46">
        <f>SUM(F6:F40)</f>
        <v>0</v>
      </c>
    </row>
    <row r="42" spans="1:6" x14ac:dyDescent="0.3">
      <c r="A42" s="47" t="s">
        <v>10</v>
      </c>
      <c r="B42" s="48"/>
      <c r="C42" s="49" t="str">
        <f>IF(C4&lt;&gt;0, C4-C41,"")</f>
        <v/>
      </c>
      <c r="D42" s="50" t="str">
        <f>IF(D4&lt;&gt;0, D4-D41,"")</f>
        <v/>
      </c>
      <c r="E42" s="50" t="str">
        <f>IF(E4&lt;&gt;0, E4-E41,"")</f>
        <v/>
      </c>
      <c r="F42" s="51" t="str">
        <f>IF(F4&lt;&gt;0, F4-F41,"")</f>
        <v/>
      </c>
    </row>
    <row r="43" spans="1:6" x14ac:dyDescent="0.3">
      <c r="A43" s="52" t="s">
        <v>11</v>
      </c>
      <c r="B43" s="53"/>
      <c r="C43" s="54">
        <f>C41</f>
        <v>0</v>
      </c>
      <c r="D43" s="55">
        <f>D41*9</f>
        <v>0</v>
      </c>
      <c r="E43" s="55">
        <f>E41*4</f>
        <v>0</v>
      </c>
      <c r="F43" s="56">
        <f>F41*4</f>
        <v>0</v>
      </c>
    </row>
  </sheetData>
  <mergeCells count="7">
    <mergeCell ref="A43:B43"/>
    <mergeCell ref="A1:F1"/>
    <mergeCell ref="A2:F2"/>
    <mergeCell ref="A3:B3"/>
    <mergeCell ref="A4:B4"/>
    <mergeCell ref="A41:B41"/>
    <mergeCell ref="A42:B4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2FD1A-BD48-4D98-9F55-0050BE484DFF}">
  <dimension ref="A1:P49"/>
  <sheetViews>
    <sheetView zoomScaleNormal="100" workbookViewId="0">
      <selection sqref="A1:F1"/>
    </sheetView>
  </sheetViews>
  <sheetFormatPr defaultColWidth="9.21875" defaultRowHeight="15.6" x14ac:dyDescent="0.3"/>
  <cols>
    <col min="1" max="1" width="9.5546875" style="61" customWidth="1"/>
    <col min="2" max="2" width="36" style="25" customWidth="1"/>
    <col min="3" max="3" width="9.21875" style="25" customWidth="1"/>
    <col min="4" max="4" width="9.77734375" style="25" customWidth="1"/>
    <col min="5" max="5" width="9.5546875" style="25" customWidth="1"/>
    <col min="6" max="6" width="13.109375" style="25" customWidth="1"/>
    <col min="7" max="7" width="6.77734375" style="25" customWidth="1"/>
    <col min="8" max="8" width="29.77734375" style="25" customWidth="1"/>
    <col min="9" max="9" width="9.21875" style="25"/>
    <col min="10" max="10" width="13.77734375" style="25" customWidth="1"/>
    <col min="11" max="11" width="17.33203125" style="25" customWidth="1"/>
    <col min="12" max="256" width="9.21875" style="25"/>
    <col min="257" max="257" width="9.5546875" style="25" customWidth="1"/>
    <col min="258" max="258" width="36" style="25" customWidth="1"/>
    <col min="259" max="259" width="9.21875" style="25" customWidth="1"/>
    <col min="260" max="260" width="9.77734375" style="25" customWidth="1"/>
    <col min="261" max="261" width="9.5546875" style="25" customWidth="1"/>
    <col min="262" max="262" width="8.77734375" style="25" customWidth="1"/>
    <col min="263" max="263" width="6.77734375" style="25" customWidth="1"/>
    <col min="264" max="512" width="9.21875" style="25"/>
    <col min="513" max="513" width="9.5546875" style="25" customWidth="1"/>
    <col min="514" max="514" width="36" style="25" customWidth="1"/>
    <col min="515" max="515" width="9.21875" style="25" customWidth="1"/>
    <col min="516" max="516" width="9.77734375" style="25" customWidth="1"/>
    <col min="517" max="517" width="9.5546875" style="25" customWidth="1"/>
    <col min="518" max="518" width="8.77734375" style="25" customWidth="1"/>
    <col min="519" max="519" width="6.77734375" style="25" customWidth="1"/>
    <col min="520" max="768" width="9.21875" style="25"/>
    <col min="769" max="769" width="9.5546875" style="25" customWidth="1"/>
    <col min="770" max="770" width="36" style="25" customWidth="1"/>
    <col min="771" max="771" width="9.21875" style="25" customWidth="1"/>
    <col min="772" max="772" width="9.77734375" style="25" customWidth="1"/>
    <col min="773" max="773" width="9.5546875" style="25" customWidth="1"/>
    <col min="774" max="774" width="8.77734375" style="25" customWidth="1"/>
    <col min="775" max="775" width="6.77734375" style="25" customWidth="1"/>
    <col min="776" max="1024" width="9.21875" style="25"/>
    <col min="1025" max="1025" width="9.5546875" style="25" customWidth="1"/>
    <col min="1026" max="1026" width="36" style="25" customWidth="1"/>
    <col min="1027" max="1027" width="9.21875" style="25" customWidth="1"/>
    <col min="1028" max="1028" width="9.77734375" style="25" customWidth="1"/>
    <col min="1029" max="1029" width="9.5546875" style="25" customWidth="1"/>
    <col min="1030" max="1030" width="8.77734375" style="25" customWidth="1"/>
    <col min="1031" max="1031" width="6.77734375" style="25" customWidth="1"/>
    <col min="1032" max="1280" width="9.21875" style="25"/>
    <col min="1281" max="1281" width="9.5546875" style="25" customWidth="1"/>
    <col min="1282" max="1282" width="36" style="25" customWidth="1"/>
    <col min="1283" max="1283" width="9.21875" style="25" customWidth="1"/>
    <col min="1284" max="1284" width="9.77734375" style="25" customWidth="1"/>
    <col min="1285" max="1285" width="9.5546875" style="25" customWidth="1"/>
    <col min="1286" max="1286" width="8.77734375" style="25" customWidth="1"/>
    <col min="1287" max="1287" width="6.77734375" style="25" customWidth="1"/>
    <col min="1288" max="1536" width="9.21875" style="25"/>
    <col min="1537" max="1537" width="9.5546875" style="25" customWidth="1"/>
    <col min="1538" max="1538" width="36" style="25" customWidth="1"/>
    <col min="1539" max="1539" width="9.21875" style="25" customWidth="1"/>
    <col min="1540" max="1540" width="9.77734375" style="25" customWidth="1"/>
    <col min="1541" max="1541" width="9.5546875" style="25" customWidth="1"/>
    <col min="1542" max="1542" width="8.77734375" style="25" customWidth="1"/>
    <col min="1543" max="1543" width="6.77734375" style="25" customWidth="1"/>
    <col min="1544" max="1792" width="9.21875" style="25"/>
    <col min="1793" max="1793" width="9.5546875" style="25" customWidth="1"/>
    <col min="1794" max="1794" width="36" style="25" customWidth="1"/>
    <col min="1795" max="1795" width="9.21875" style="25" customWidth="1"/>
    <col min="1796" max="1796" width="9.77734375" style="25" customWidth="1"/>
    <col min="1797" max="1797" width="9.5546875" style="25" customWidth="1"/>
    <col min="1798" max="1798" width="8.77734375" style="25" customWidth="1"/>
    <col min="1799" max="1799" width="6.77734375" style="25" customWidth="1"/>
    <col min="1800" max="2048" width="9.21875" style="25"/>
    <col min="2049" max="2049" width="9.5546875" style="25" customWidth="1"/>
    <col min="2050" max="2050" width="36" style="25" customWidth="1"/>
    <col min="2051" max="2051" width="9.21875" style="25" customWidth="1"/>
    <col min="2052" max="2052" width="9.77734375" style="25" customWidth="1"/>
    <col min="2053" max="2053" width="9.5546875" style="25" customWidth="1"/>
    <col min="2054" max="2054" width="8.77734375" style="25" customWidth="1"/>
    <col min="2055" max="2055" width="6.77734375" style="25" customWidth="1"/>
    <col min="2056" max="2304" width="9.21875" style="25"/>
    <col min="2305" max="2305" width="9.5546875" style="25" customWidth="1"/>
    <col min="2306" max="2306" width="36" style="25" customWidth="1"/>
    <col min="2307" max="2307" width="9.21875" style="25" customWidth="1"/>
    <col min="2308" max="2308" width="9.77734375" style="25" customWidth="1"/>
    <col min="2309" max="2309" width="9.5546875" style="25" customWidth="1"/>
    <col min="2310" max="2310" width="8.77734375" style="25" customWidth="1"/>
    <col min="2311" max="2311" width="6.77734375" style="25" customWidth="1"/>
    <col min="2312" max="2560" width="9.21875" style="25"/>
    <col min="2561" max="2561" width="9.5546875" style="25" customWidth="1"/>
    <col min="2562" max="2562" width="36" style="25" customWidth="1"/>
    <col min="2563" max="2563" width="9.21875" style="25" customWidth="1"/>
    <col min="2564" max="2564" width="9.77734375" style="25" customWidth="1"/>
    <col min="2565" max="2565" width="9.5546875" style="25" customWidth="1"/>
    <col min="2566" max="2566" width="8.77734375" style="25" customWidth="1"/>
    <col min="2567" max="2567" width="6.77734375" style="25" customWidth="1"/>
    <col min="2568" max="2816" width="9.21875" style="25"/>
    <col min="2817" max="2817" width="9.5546875" style="25" customWidth="1"/>
    <col min="2818" max="2818" width="36" style="25" customWidth="1"/>
    <col min="2819" max="2819" width="9.21875" style="25" customWidth="1"/>
    <col min="2820" max="2820" width="9.77734375" style="25" customWidth="1"/>
    <col min="2821" max="2821" width="9.5546875" style="25" customWidth="1"/>
    <col min="2822" max="2822" width="8.77734375" style="25" customWidth="1"/>
    <col min="2823" max="2823" width="6.77734375" style="25" customWidth="1"/>
    <col min="2824" max="3072" width="9.21875" style="25"/>
    <col min="3073" max="3073" width="9.5546875" style="25" customWidth="1"/>
    <col min="3074" max="3074" width="36" style="25" customWidth="1"/>
    <col min="3075" max="3075" width="9.21875" style="25" customWidth="1"/>
    <col min="3076" max="3076" width="9.77734375" style="25" customWidth="1"/>
    <col min="3077" max="3077" width="9.5546875" style="25" customWidth="1"/>
    <col min="3078" max="3078" width="8.77734375" style="25" customWidth="1"/>
    <col min="3079" max="3079" width="6.77734375" style="25" customWidth="1"/>
    <col min="3080" max="3328" width="9.21875" style="25"/>
    <col min="3329" max="3329" width="9.5546875" style="25" customWidth="1"/>
    <col min="3330" max="3330" width="36" style="25" customWidth="1"/>
    <col min="3331" max="3331" width="9.21875" style="25" customWidth="1"/>
    <col min="3332" max="3332" width="9.77734375" style="25" customWidth="1"/>
    <col min="3333" max="3333" width="9.5546875" style="25" customWidth="1"/>
    <col min="3334" max="3334" width="8.77734375" style="25" customWidth="1"/>
    <col min="3335" max="3335" width="6.77734375" style="25" customWidth="1"/>
    <col min="3336" max="3584" width="9.21875" style="25"/>
    <col min="3585" max="3585" width="9.5546875" style="25" customWidth="1"/>
    <col min="3586" max="3586" width="36" style="25" customWidth="1"/>
    <col min="3587" max="3587" width="9.21875" style="25" customWidth="1"/>
    <col min="3588" max="3588" width="9.77734375" style="25" customWidth="1"/>
    <col min="3589" max="3589" width="9.5546875" style="25" customWidth="1"/>
    <col min="3590" max="3590" width="8.77734375" style="25" customWidth="1"/>
    <col min="3591" max="3591" width="6.77734375" style="25" customWidth="1"/>
    <col min="3592" max="3840" width="9.21875" style="25"/>
    <col min="3841" max="3841" width="9.5546875" style="25" customWidth="1"/>
    <col min="3842" max="3842" width="36" style="25" customWidth="1"/>
    <col min="3843" max="3843" width="9.21875" style="25" customWidth="1"/>
    <col min="3844" max="3844" width="9.77734375" style="25" customWidth="1"/>
    <col min="3845" max="3845" width="9.5546875" style="25" customWidth="1"/>
    <col min="3846" max="3846" width="8.77734375" style="25" customWidth="1"/>
    <col min="3847" max="3847" width="6.77734375" style="25" customWidth="1"/>
    <col min="3848" max="4096" width="9.21875" style="25"/>
    <col min="4097" max="4097" width="9.5546875" style="25" customWidth="1"/>
    <col min="4098" max="4098" width="36" style="25" customWidth="1"/>
    <col min="4099" max="4099" width="9.21875" style="25" customWidth="1"/>
    <col min="4100" max="4100" width="9.77734375" style="25" customWidth="1"/>
    <col min="4101" max="4101" width="9.5546875" style="25" customWidth="1"/>
    <col min="4102" max="4102" width="8.77734375" style="25" customWidth="1"/>
    <col min="4103" max="4103" width="6.77734375" style="25" customWidth="1"/>
    <col min="4104" max="4352" width="9.21875" style="25"/>
    <col min="4353" max="4353" width="9.5546875" style="25" customWidth="1"/>
    <col min="4354" max="4354" width="36" style="25" customWidth="1"/>
    <col min="4355" max="4355" width="9.21875" style="25" customWidth="1"/>
    <col min="4356" max="4356" width="9.77734375" style="25" customWidth="1"/>
    <col min="4357" max="4357" width="9.5546875" style="25" customWidth="1"/>
    <col min="4358" max="4358" width="8.77734375" style="25" customWidth="1"/>
    <col min="4359" max="4359" width="6.77734375" style="25" customWidth="1"/>
    <col min="4360" max="4608" width="9.21875" style="25"/>
    <col min="4609" max="4609" width="9.5546875" style="25" customWidth="1"/>
    <col min="4610" max="4610" width="36" style="25" customWidth="1"/>
    <col min="4611" max="4611" width="9.21875" style="25" customWidth="1"/>
    <col min="4612" max="4612" width="9.77734375" style="25" customWidth="1"/>
    <col min="4613" max="4613" width="9.5546875" style="25" customWidth="1"/>
    <col min="4614" max="4614" width="8.77734375" style="25" customWidth="1"/>
    <col min="4615" max="4615" width="6.77734375" style="25" customWidth="1"/>
    <col min="4616" max="4864" width="9.21875" style="25"/>
    <col min="4865" max="4865" width="9.5546875" style="25" customWidth="1"/>
    <col min="4866" max="4866" width="36" style="25" customWidth="1"/>
    <col min="4867" max="4867" width="9.21875" style="25" customWidth="1"/>
    <col min="4868" max="4868" width="9.77734375" style="25" customWidth="1"/>
    <col min="4869" max="4869" width="9.5546875" style="25" customWidth="1"/>
    <col min="4870" max="4870" width="8.77734375" style="25" customWidth="1"/>
    <col min="4871" max="4871" width="6.77734375" style="25" customWidth="1"/>
    <col min="4872" max="5120" width="9.21875" style="25"/>
    <col min="5121" max="5121" width="9.5546875" style="25" customWidth="1"/>
    <col min="5122" max="5122" width="36" style="25" customWidth="1"/>
    <col min="5123" max="5123" width="9.21875" style="25" customWidth="1"/>
    <col min="5124" max="5124" width="9.77734375" style="25" customWidth="1"/>
    <col min="5125" max="5125" width="9.5546875" style="25" customWidth="1"/>
    <col min="5126" max="5126" width="8.77734375" style="25" customWidth="1"/>
    <col min="5127" max="5127" width="6.77734375" style="25" customWidth="1"/>
    <col min="5128" max="5376" width="9.21875" style="25"/>
    <col min="5377" max="5377" width="9.5546875" style="25" customWidth="1"/>
    <col min="5378" max="5378" width="36" style="25" customWidth="1"/>
    <col min="5379" max="5379" width="9.21875" style="25" customWidth="1"/>
    <col min="5380" max="5380" width="9.77734375" style="25" customWidth="1"/>
    <col min="5381" max="5381" width="9.5546875" style="25" customWidth="1"/>
    <col min="5382" max="5382" width="8.77734375" style="25" customWidth="1"/>
    <col min="5383" max="5383" width="6.77734375" style="25" customWidth="1"/>
    <col min="5384" max="5632" width="9.21875" style="25"/>
    <col min="5633" max="5633" width="9.5546875" style="25" customWidth="1"/>
    <col min="5634" max="5634" width="36" style="25" customWidth="1"/>
    <col min="5635" max="5635" width="9.21875" style="25" customWidth="1"/>
    <col min="5636" max="5636" width="9.77734375" style="25" customWidth="1"/>
    <col min="5637" max="5637" width="9.5546875" style="25" customWidth="1"/>
    <col min="5638" max="5638" width="8.77734375" style="25" customWidth="1"/>
    <col min="5639" max="5639" width="6.77734375" style="25" customWidth="1"/>
    <col min="5640" max="5888" width="9.21875" style="25"/>
    <col min="5889" max="5889" width="9.5546875" style="25" customWidth="1"/>
    <col min="5890" max="5890" width="36" style="25" customWidth="1"/>
    <col min="5891" max="5891" width="9.21875" style="25" customWidth="1"/>
    <col min="5892" max="5892" width="9.77734375" style="25" customWidth="1"/>
    <col min="5893" max="5893" width="9.5546875" style="25" customWidth="1"/>
    <col min="5894" max="5894" width="8.77734375" style="25" customWidth="1"/>
    <col min="5895" max="5895" width="6.77734375" style="25" customWidth="1"/>
    <col min="5896" max="6144" width="9.21875" style="25"/>
    <col min="6145" max="6145" width="9.5546875" style="25" customWidth="1"/>
    <col min="6146" max="6146" width="36" style="25" customWidth="1"/>
    <col min="6147" max="6147" width="9.21875" style="25" customWidth="1"/>
    <col min="6148" max="6148" width="9.77734375" style="25" customWidth="1"/>
    <col min="6149" max="6149" width="9.5546875" style="25" customWidth="1"/>
    <col min="6150" max="6150" width="8.77734375" style="25" customWidth="1"/>
    <col min="6151" max="6151" width="6.77734375" style="25" customWidth="1"/>
    <col min="6152" max="6400" width="9.21875" style="25"/>
    <col min="6401" max="6401" width="9.5546875" style="25" customWidth="1"/>
    <col min="6402" max="6402" width="36" style="25" customWidth="1"/>
    <col min="6403" max="6403" width="9.21875" style="25" customWidth="1"/>
    <col min="6404" max="6404" width="9.77734375" style="25" customWidth="1"/>
    <col min="6405" max="6405" width="9.5546875" style="25" customWidth="1"/>
    <col min="6406" max="6406" width="8.77734375" style="25" customWidth="1"/>
    <col min="6407" max="6407" width="6.77734375" style="25" customWidth="1"/>
    <col min="6408" max="6656" width="9.21875" style="25"/>
    <col min="6657" max="6657" width="9.5546875" style="25" customWidth="1"/>
    <col min="6658" max="6658" width="36" style="25" customWidth="1"/>
    <col min="6659" max="6659" width="9.21875" style="25" customWidth="1"/>
    <col min="6660" max="6660" width="9.77734375" style="25" customWidth="1"/>
    <col min="6661" max="6661" width="9.5546875" style="25" customWidth="1"/>
    <col min="6662" max="6662" width="8.77734375" style="25" customWidth="1"/>
    <col min="6663" max="6663" width="6.77734375" style="25" customWidth="1"/>
    <col min="6664" max="6912" width="9.21875" style="25"/>
    <col min="6913" max="6913" width="9.5546875" style="25" customWidth="1"/>
    <col min="6914" max="6914" width="36" style="25" customWidth="1"/>
    <col min="6915" max="6915" width="9.21875" style="25" customWidth="1"/>
    <col min="6916" max="6916" width="9.77734375" style="25" customWidth="1"/>
    <col min="6917" max="6917" width="9.5546875" style="25" customWidth="1"/>
    <col min="6918" max="6918" width="8.77734375" style="25" customWidth="1"/>
    <col min="6919" max="6919" width="6.77734375" style="25" customWidth="1"/>
    <col min="6920" max="7168" width="9.21875" style="25"/>
    <col min="7169" max="7169" width="9.5546875" style="25" customWidth="1"/>
    <col min="7170" max="7170" width="36" style="25" customWidth="1"/>
    <col min="7171" max="7171" width="9.21875" style="25" customWidth="1"/>
    <col min="7172" max="7172" width="9.77734375" style="25" customWidth="1"/>
    <col min="7173" max="7173" width="9.5546875" style="25" customWidth="1"/>
    <col min="7174" max="7174" width="8.77734375" style="25" customWidth="1"/>
    <col min="7175" max="7175" width="6.77734375" style="25" customWidth="1"/>
    <col min="7176" max="7424" width="9.21875" style="25"/>
    <col min="7425" max="7425" width="9.5546875" style="25" customWidth="1"/>
    <col min="7426" max="7426" width="36" style="25" customWidth="1"/>
    <col min="7427" max="7427" width="9.21875" style="25" customWidth="1"/>
    <col min="7428" max="7428" width="9.77734375" style="25" customWidth="1"/>
    <col min="7429" max="7429" width="9.5546875" style="25" customWidth="1"/>
    <col min="7430" max="7430" width="8.77734375" style="25" customWidth="1"/>
    <col min="7431" max="7431" width="6.77734375" style="25" customWidth="1"/>
    <col min="7432" max="7680" width="9.21875" style="25"/>
    <col min="7681" max="7681" width="9.5546875" style="25" customWidth="1"/>
    <col min="7682" max="7682" width="36" style="25" customWidth="1"/>
    <col min="7683" max="7683" width="9.21875" style="25" customWidth="1"/>
    <col min="7684" max="7684" width="9.77734375" style="25" customWidth="1"/>
    <col min="7685" max="7685" width="9.5546875" style="25" customWidth="1"/>
    <col min="7686" max="7686" width="8.77734375" style="25" customWidth="1"/>
    <col min="7687" max="7687" width="6.77734375" style="25" customWidth="1"/>
    <col min="7688" max="7936" width="9.21875" style="25"/>
    <col min="7937" max="7937" width="9.5546875" style="25" customWidth="1"/>
    <col min="7938" max="7938" width="36" style="25" customWidth="1"/>
    <col min="7939" max="7939" width="9.21875" style="25" customWidth="1"/>
    <col min="7940" max="7940" width="9.77734375" style="25" customWidth="1"/>
    <col min="7941" max="7941" width="9.5546875" style="25" customWidth="1"/>
    <col min="7942" max="7942" width="8.77734375" style="25" customWidth="1"/>
    <col min="7943" max="7943" width="6.77734375" style="25" customWidth="1"/>
    <col min="7944" max="8192" width="9.21875" style="25"/>
    <col min="8193" max="8193" width="9.5546875" style="25" customWidth="1"/>
    <col min="8194" max="8194" width="36" style="25" customWidth="1"/>
    <col min="8195" max="8195" width="9.21875" style="25" customWidth="1"/>
    <col min="8196" max="8196" width="9.77734375" style="25" customWidth="1"/>
    <col min="8197" max="8197" width="9.5546875" style="25" customWidth="1"/>
    <col min="8198" max="8198" width="8.77734375" style="25" customWidth="1"/>
    <col min="8199" max="8199" width="6.77734375" style="25" customWidth="1"/>
    <col min="8200" max="8448" width="9.21875" style="25"/>
    <col min="8449" max="8449" width="9.5546875" style="25" customWidth="1"/>
    <col min="8450" max="8450" width="36" style="25" customWidth="1"/>
    <col min="8451" max="8451" width="9.21875" style="25" customWidth="1"/>
    <col min="8452" max="8452" width="9.77734375" style="25" customWidth="1"/>
    <col min="8453" max="8453" width="9.5546875" style="25" customWidth="1"/>
    <col min="8454" max="8454" width="8.77734375" style="25" customWidth="1"/>
    <col min="8455" max="8455" width="6.77734375" style="25" customWidth="1"/>
    <col min="8456" max="8704" width="9.21875" style="25"/>
    <col min="8705" max="8705" width="9.5546875" style="25" customWidth="1"/>
    <col min="8706" max="8706" width="36" style="25" customWidth="1"/>
    <col min="8707" max="8707" width="9.21875" style="25" customWidth="1"/>
    <col min="8708" max="8708" width="9.77734375" style="25" customWidth="1"/>
    <col min="8709" max="8709" width="9.5546875" style="25" customWidth="1"/>
    <col min="8710" max="8710" width="8.77734375" style="25" customWidth="1"/>
    <col min="8711" max="8711" width="6.77734375" style="25" customWidth="1"/>
    <col min="8712" max="8960" width="9.21875" style="25"/>
    <col min="8961" max="8961" width="9.5546875" style="25" customWidth="1"/>
    <col min="8962" max="8962" width="36" style="25" customWidth="1"/>
    <col min="8963" max="8963" width="9.21875" style="25" customWidth="1"/>
    <col min="8964" max="8964" width="9.77734375" style="25" customWidth="1"/>
    <col min="8965" max="8965" width="9.5546875" style="25" customWidth="1"/>
    <col min="8966" max="8966" width="8.77734375" style="25" customWidth="1"/>
    <col min="8967" max="8967" width="6.77734375" style="25" customWidth="1"/>
    <col min="8968" max="9216" width="9.21875" style="25"/>
    <col min="9217" max="9217" width="9.5546875" style="25" customWidth="1"/>
    <col min="9218" max="9218" width="36" style="25" customWidth="1"/>
    <col min="9219" max="9219" width="9.21875" style="25" customWidth="1"/>
    <col min="9220" max="9220" width="9.77734375" style="25" customWidth="1"/>
    <col min="9221" max="9221" width="9.5546875" style="25" customWidth="1"/>
    <col min="9222" max="9222" width="8.77734375" style="25" customWidth="1"/>
    <col min="9223" max="9223" width="6.77734375" style="25" customWidth="1"/>
    <col min="9224" max="9472" width="9.21875" style="25"/>
    <col min="9473" max="9473" width="9.5546875" style="25" customWidth="1"/>
    <col min="9474" max="9474" width="36" style="25" customWidth="1"/>
    <col min="9475" max="9475" width="9.21875" style="25" customWidth="1"/>
    <col min="9476" max="9476" width="9.77734375" style="25" customWidth="1"/>
    <col min="9477" max="9477" width="9.5546875" style="25" customWidth="1"/>
    <col min="9478" max="9478" width="8.77734375" style="25" customWidth="1"/>
    <col min="9479" max="9479" width="6.77734375" style="25" customWidth="1"/>
    <col min="9480" max="9728" width="9.21875" style="25"/>
    <col min="9729" max="9729" width="9.5546875" style="25" customWidth="1"/>
    <col min="9730" max="9730" width="36" style="25" customWidth="1"/>
    <col min="9731" max="9731" width="9.21875" style="25" customWidth="1"/>
    <col min="9732" max="9732" width="9.77734375" style="25" customWidth="1"/>
    <col min="9733" max="9733" width="9.5546875" style="25" customWidth="1"/>
    <col min="9734" max="9734" width="8.77734375" style="25" customWidth="1"/>
    <col min="9735" max="9735" width="6.77734375" style="25" customWidth="1"/>
    <col min="9736" max="9984" width="9.21875" style="25"/>
    <col min="9985" max="9985" width="9.5546875" style="25" customWidth="1"/>
    <col min="9986" max="9986" width="36" style="25" customWidth="1"/>
    <col min="9987" max="9987" width="9.21875" style="25" customWidth="1"/>
    <col min="9988" max="9988" width="9.77734375" style="25" customWidth="1"/>
    <col min="9989" max="9989" width="9.5546875" style="25" customWidth="1"/>
    <col min="9990" max="9990" width="8.77734375" style="25" customWidth="1"/>
    <col min="9991" max="9991" width="6.77734375" style="25" customWidth="1"/>
    <col min="9992" max="10240" width="9.21875" style="25"/>
    <col min="10241" max="10241" width="9.5546875" style="25" customWidth="1"/>
    <col min="10242" max="10242" width="36" style="25" customWidth="1"/>
    <col min="10243" max="10243" width="9.21875" style="25" customWidth="1"/>
    <col min="10244" max="10244" width="9.77734375" style="25" customWidth="1"/>
    <col min="10245" max="10245" width="9.5546875" style="25" customWidth="1"/>
    <col min="10246" max="10246" width="8.77734375" style="25" customWidth="1"/>
    <col min="10247" max="10247" width="6.77734375" style="25" customWidth="1"/>
    <col min="10248" max="10496" width="9.21875" style="25"/>
    <col min="10497" max="10497" width="9.5546875" style="25" customWidth="1"/>
    <col min="10498" max="10498" width="36" style="25" customWidth="1"/>
    <col min="10499" max="10499" width="9.21875" style="25" customWidth="1"/>
    <col min="10500" max="10500" width="9.77734375" style="25" customWidth="1"/>
    <col min="10501" max="10501" width="9.5546875" style="25" customWidth="1"/>
    <col min="10502" max="10502" width="8.77734375" style="25" customWidth="1"/>
    <col min="10503" max="10503" width="6.77734375" style="25" customWidth="1"/>
    <col min="10504" max="10752" width="9.21875" style="25"/>
    <col min="10753" max="10753" width="9.5546875" style="25" customWidth="1"/>
    <col min="10754" max="10754" width="36" style="25" customWidth="1"/>
    <col min="10755" max="10755" width="9.21875" style="25" customWidth="1"/>
    <col min="10756" max="10756" width="9.77734375" style="25" customWidth="1"/>
    <col min="10757" max="10757" width="9.5546875" style="25" customWidth="1"/>
    <col min="10758" max="10758" width="8.77734375" style="25" customWidth="1"/>
    <col min="10759" max="10759" width="6.77734375" style="25" customWidth="1"/>
    <col min="10760" max="11008" width="9.21875" style="25"/>
    <col min="11009" max="11009" width="9.5546875" style="25" customWidth="1"/>
    <col min="11010" max="11010" width="36" style="25" customWidth="1"/>
    <col min="11011" max="11011" width="9.21875" style="25" customWidth="1"/>
    <col min="11012" max="11012" width="9.77734375" style="25" customWidth="1"/>
    <col min="11013" max="11013" width="9.5546875" style="25" customWidth="1"/>
    <col min="11014" max="11014" width="8.77734375" style="25" customWidth="1"/>
    <col min="11015" max="11015" width="6.77734375" style="25" customWidth="1"/>
    <col min="11016" max="11264" width="9.21875" style="25"/>
    <col min="11265" max="11265" width="9.5546875" style="25" customWidth="1"/>
    <col min="11266" max="11266" width="36" style="25" customWidth="1"/>
    <col min="11267" max="11267" width="9.21875" style="25" customWidth="1"/>
    <col min="11268" max="11268" width="9.77734375" style="25" customWidth="1"/>
    <col min="11269" max="11269" width="9.5546875" style="25" customWidth="1"/>
    <col min="11270" max="11270" width="8.77734375" style="25" customWidth="1"/>
    <col min="11271" max="11271" width="6.77734375" style="25" customWidth="1"/>
    <col min="11272" max="11520" width="9.21875" style="25"/>
    <col min="11521" max="11521" width="9.5546875" style="25" customWidth="1"/>
    <col min="11522" max="11522" width="36" style="25" customWidth="1"/>
    <col min="11523" max="11523" width="9.21875" style="25" customWidth="1"/>
    <col min="11524" max="11524" width="9.77734375" style="25" customWidth="1"/>
    <col min="11525" max="11525" width="9.5546875" style="25" customWidth="1"/>
    <col min="11526" max="11526" width="8.77734375" style="25" customWidth="1"/>
    <col min="11527" max="11527" width="6.77734375" style="25" customWidth="1"/>
    <col min="11528" max="11776" width="9.21875" style="25"/>
    <col min="11777" max="11777" width="9.5546875" style="25" customWidth="1"/>
    <col min="11778" max="11778" width="36" style="25" customWidth="1"/>
    <col min="11779" max="11779" width="9.21875" style="25" customWidth="1"/>
    <col min="11780" max="11780" width="9.77734375" style="25" customWidth="1"/>
    <col min="11781" max="11781" width="9.5546875" style="25" customWidth="1"/>
    <col min="11782" max="11782" width="8.77734375" style="25" customWidth="1"/>
    <col min="11783" max="11783" width="6.77734375" style="25" customWidth="1"/>
    <col min="11784" max="12032" width="9.21875" style="25"/>
    <col min="12033" max="12033" width="9.5546875" style="25" customWidth="1"/>
    <col min="12034" max="12034" width="36" style="25" customWidth="1"/>
    <col min="12035" max="12035" width="9.21875" style="25" customWidth="1"/>
    <col min="12036" max="12036" width="9.77734375" style="25" customWidth="1"/>
    <col min="12037" max="12037" width="9.5546875" style="25" customWidth="1"/>
    <col min="12038" max="12038" width="8.77734375" style="25" customWidth="1"/>
    <col min="12039" max="12039" width="6.77734375" style="25" customWidth="1"/>
    <col min="12040" max="12288" width="9.21875" style="25"/>
    <col min="12289" max="12289" width="9.5546875" style="25" customWidth="1"/>
    <col min="12290" max="12290" width="36" style="25" customWidth="1"/>
    <col min="12291" max="12291" width="9.21875" style="25" customWidth="1"/>
    <col min="12292" max="12292" width="9.77734375" style="25" customWidth="1"/>
    <col min="12293" max="12293" width="9.5546875" style="25" customWidth="1"/>
    <col min="12294" max="12294" width="8.77734375" style="25" customWidth="1"/>
    <col min="12295" max="12295" width="6.77734375" style="25" customWidth="1"/>
    <col min="12296" max="12544" width="9.21875" style="25"/>
    <col min="12545" max="12545" width="9.5546875" style="25" customWidth="1"/>
    <col min="12546" max="12546" width="36" style="25" customWidth="1"/>
    <col min="12547" max="12547" width="9.21875" style="25" customWidth="1"/>
    <col min="12548" max="12548" width="9.77734375" style="25" customWidth="1"/>
    <col min="12549" max="12549" width="9.5546875" style="25" customWidth="1"/>
    <col min="12550" max="12550" width="8.77734375" style="25" customWidth="1"/>
    <col min="12551" max="12551" width="6.77734375" style="25" customWidth="1"/>
    <col min="12552" max="12800" width="9.21875" style="25"/>
    <col min="12801" max="12801" width="9.5546875" style="25" customWidth="1"/>
    <col min="12802" max="12802" width="36" style="25" customWidth="1"/>
    <col min="12803" max="12803" width="9.21875" style="25" customWidth="1"/>
    <col min="12804" max="12804" width="9.77734375" style="25" customWidth="1"/>
    <col min="12805" max="12805" width="9.5546875" style="25" customWidth="1"/>
    <col min="12806" max="12806" width="8.77734375" style="25" customWidth="1"/>
    <col min="12807" max="12807" width="6.77734375" style="25" customWidth="1"/>
    <col min="12808" max="13056" width="9.21875" style="25"/>
    <col min="13057" max="13057" width="9.5546875" style="25" customWidth="1"/>
    <col min="13058" max="13058" width="36" style="25" customWidth="1"/>
    <col min="13059" max="13059" width="9.21875" style="25" customWidth="1"/>
    <col min="13060" max="13060" width="9.77734375" style="25" customWidth="1"/>
    <col min="13061" max="13061" width="9.5546875" style="25" customWidth="1"/>
    <col min="13062" max="13062" width="8.77734375" style="25" customWidth="1"/>
    <col min="13063" max="13063" width="6.77734375" style="25" customWidth="1"/>
    <col min="13064" max="13312" width="9.21875" style="25"/>
    <col min="13313" max="13313" width="9.5546875" style="25" customWidth="1"/>
    <col min="13314" max="13314" width="36" style="25" customWidth="1"/>
    <col min="13315" max="13315" width="9.21875" style="25" customWidth="1"/>
    <col min="13316" max="13316" width="9.77734375" style="25" customWidth="1"/>
    <col min="13317" max="13317" width="9.5546875" style="25" customWidth="1"/>
    <col min="13318" max="13318" width="8.77734375" style="25" customWidth="1"/>
    <col min="13319" max="13319" width="6.77734375" style="25" customWidth="1"/>
    <col min="13320" max="13568" width="9.21875" style="25"/>
    <col min="13569" max="13569" width="9.5546875" style="25" customWidth="1"/>
    <col min="13570" max="13570" width="36" style="25" customWidth="1"/>
    <col min="13571" max="13571" width="9.21875" style="25" customWidth="1"/>
    <col min="13572" max="13572" width="9.77734375" style="25" customWidth="1"/>
    <col min="13573" max="13573" width="9.5546875" style="25" customWidth="1"/>
    <col min="13574" max="13574" width="8.77734375" style="25" customWidth="1"/>
    <col min="13575" max="13575" width="6.77734375" style="25" customWidth="1"/>
    <col min="13576" max="13824" width="9.21875" style="25"/>
    <col min="13825" max="13825" width="9.5546875" style="25" customWidth="1"/>
    <col min="13826" max="13826" width="36" style="25" customWidth="1"/>
    <col min="13827" max="13827" width="9.21875" style="25" customWidth="1"/>
    <col min="13828" max="13828" width="9.77734375" style="25" customWidth="1"/>
    <col min="13829" max="13829" width="9.5546875" style="25" customWidth="1"/>
    <col min="13830" max="13830" width="8.77734375" style="25" customWidth="1"/>
    <col min="13831" max="13831" width="6.77734375" style="25" customWidth="1"/>
    <col min="13832" max="14080" width="9.21875" style="25"/>
    <col min="14081" max="14081" width="9.5546875" style="25" customWidth="1"/>
    <col min="14082" max="14082" width="36" style="25" customWidth="1"/>
    <col min="14083" max="14083" width="9.21875" style="25" customWidth="1"/>
    <col min="14084" max="14084" width="9.77734375" style="25" customWidth="1"/>
    <col min="14085" max="14085" width="9.5546875" style="25" customWidth="1"/>
    <col min="14086" max="14086" width="8.77734375" style="25" customWidth="1"/>
    <col min="14087" max="14087" width="6.77734375" style="25" customWidth="1"/>
    <col min="14088" max="14336" width="9.21875" style="25"/>
    <col min="14337" max="14337" width="9.5546875" style="25" customWidth="1"/>
    <col min="14338" max="14338" width="36" style="25" customWidth="1"/>
    <col min="14339" max="14339" width="9.21875" style="25" customWidth="1"/>
    <col min="14340" max="14340" width="9.77734375" style="25" customWidth="1"/>
    <col min="14341" max="14341" width="9.5546875" style="25" customWidth="1"/>
    <col min="14342" max="14342" width="8.77734375" style="25" customWidth="1"/>
    <col min="14343" max="14343" width="6.77734375" style="25" customWidth="1"/>
    <col min="14344" max="14592" width="9.21875" style="25"/>
    <col min="14593" max="14593" width="9.5546875" style="25" customWidth="1"/>
    <col min="14594" max="14594" width="36" style="25" customWidth="1"/>
    <col min="14595" max="14595" width="9.21875" style="25" customWidth="1"/>
    <col min="14596" max="14596" width="9.77734375" style="25" customWidth="1"/>
    <col min="14597" max="14597" width="9.5546875" style="25" customWidth="1"/>
    <col min="14598" max="14598" width="8.77734375" style="25" customWidth="1"/>
    <col min="14599" max="14599" width="6.77734375" style="25" customWidth="1"/>
    <col min="14600" max="14848" width="9.21875" style="25"/>
    <col min="14849" max="14849" width="9.5546875" style="25" customWidth="1"/>
    <col min="14850" max="14850" width="36" style="25" customWidth="1"/>
    <col min="14851" max="14851" width="9.21875" style="25" customWidth="1"/>
    <col min="14852" max="14852" width="9.77734375" style="25" customWidth="1"/>
    <col min="14853" max="14853" width="9.5546875" style="25" customWidth="1"/>
    <col min="14854" max="14854" width="8.77734375" style="25" customWidth="1"/>
    <col min="14855" max="14855" width="6.77734375" style="25" customWidth="1"/>
    <col min="14856" max="15104" width="9.21875" style="25"/>
    <col min="15105" max="15105" width="9.5546875" style="25" customWidth="1"/>
    <col min="15106" max="15106" width="36" style="25" customWidth="1"/>
    <col min="15107" max="15107" width="9.21875" style="25" customWidth="1"/>
    <col min="15108" max="15108" width="9.77734375" style="25" customWidth="1"/>
    <col min="15109" max="15109" width="9.5546875" style="25" customWidth="1"/>
    <col min="15110" max="15110" width="8.77734375" style="25" customWidth="1"/>
    <col min="15111" max="15111" width="6.77734375" style="25" customWidth="1"/>
    <col min="15112" max="15360" width="9.21875" style="25"/>
    <col min="15361" max="15361" width="9.5546875" style="25" customWidth="1"/>
    <col min="15362" max="15362" width="36" style="25" customWidth="1"/>
    <col min="15363" max="15363" width="9.21875" style="25" customWidth="1"/>
    <col min="15364" max="15364" width="9.77734375" style="25" customWidth="1"/>
    <col min="15365" max="15365" width="9.5546875" style="25" customWidth="1"/>
    <col min="15366" max="15366" width="8.77734375" style="25" customWidth="1"/>
    <col min="15367" max="15367" width="6.77734375" style="25" customWidth="1"/>
    <col min="15368" max="15616" width="9.21875" style="25"/>
    <col min="15617" max="15617" width="9.5546875" style="25" customWidth="1"/>
    <col min="15618" max="15618" width="36" style="25" customWidth="1"/>
    <col min="15619" max="15619" width="9.21875" style="25" customWidth="1"/>
    <col min="15620" max="15620" width="9.77734375" style="25" customWidth="1"/>
    <col min="15621" max="15621" width="9.5546875" style="25" customWidth="1"/>
    <col min="15622" max="15622" width="8.77734375" style="25" customWidth="1"/>
    <col min="15623" max="15623" width="6.77734375" style="25" customWidth="1"/>
    <col min="15624" max="15872" width="9.21875" style="25"/>
    <col min="15873" max="15873" width="9.5546875" style="25" customWidth="1"/>
    <col min="15874" max="15874" width="36" style="25" customWidth="1"/>
    <col min="15875" max="15875" width="9.21875" style="25" customWidth="1"/>
    <col min="15876" max="15876" width="9.77734375" style="25" customWidth="1"/>
    <col min="15877" max="15877" width="9.5546875" style="25" customWidth="1"/>
    <col min="15878" max="15878" width="8.77734375" style="25" customWidth="1"/>
    <col min="15879" max="15879" width="6.77734375" style="25" customWidth="1"/>
    <col min="15880" max="16128" width="9.21875" style="25"/>
    <col min="16129" max="16129" width="9.5546875" style="25" customWidth="1"/>
    <col min="16130" max="16130" width="36" style="25" customWidth="1"/>
    <col min="16131" max="16131" width="9.21875" style="25" customWidth="1"/>
    <col min="16132" max="16132" width="9.77734375" style="25" customWidth="1"/>
    <col min="16133" max="16133" width="9.5546875" style="25" customWidth="1"/>
    <col min="16134" max="16134" width="8.77734375" style="25" customWidth="1"/>
    <col min="16135" max="16135" width="6.77734375" style="25" customWidth="1"/>
    <col min="16136" max="16384" width="9.21875" style="25"/>
  </cols>
  <sheetData>
    <row r="1" spans="1:16" ht="21.75" customHeight="1" x14ac:dyDescent="0.3">
      <c r="A1" s="1" t="s">
        <v>0</v>
      </c>
      <c r="B1" s="2"/>
      <c r="C1" s="2"/>
      <c r="D1" s="2"/>
      <c r="E1" s="2"/>
      <c r="F1" s="3"/>
      <c r="G1" s="57" t="s">
        <v>14</v>
      </c>
      <c r="H1" s="58" t="s">
        <v>99</v>
      </c>
      <c r="I1" s="58"/>
      <c r="J1" s="58"/>
      <c r="K1" s="58"/>
      <c r="L1" s="58"/>
    </row>
    <row r="2" spans="1:16" ht="18.75" customHeight="1" x14ac:dyDescent="0.35">
      <c r="A2" s="8"/>
      <c r="B2" s="9"/>
      <c r="C2" s="9"/>
      <c r="D2" s="9"/>
      <c r="E2" s="9"/>
      <c r="F2" s="10"/>
      <c r="H2" s="58"/>
      <c r="I2" s="58"/>
      <c r="J2" s="58"/>
      <c r="K2" s="58"/>
      <c r="L2" s="58"/>
    </row>
    <row r="3" spans="1:16" ht="18.75" customHeight="1" x14ac:dyDescent="0.3">
      <c r="A3" s="16" t="s">
        <v>1</v>
      </c>
      <c r="B3" s="17"/>
      <c r="C3" s="18" t="s">
        <v>2</v>
      </c>
      <c r="D3" s="18" t="s">
        <v>3</v>
      </c>
      <c r="E3" s="18" t="s">
        <v>4</v>
      </c>
      <c r="F3" s="18" t="s">
        <v>5</v>
      </c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6" ht="18.75" customHeight="1" x14ac:dyDescent="0.3">
      <c r="A4" s="21" t="s">
        <v>6</v>
      </c>
      <c r="B4" s="22"/>
      <c r="C4" s="23">
        <f>(I29)</f>
        <v>2175</v>
      </c>
      <c r="D4" s="59">
        <f>(I25)</f>
        <v>75</v>
      </c>
      <c r="E4" s="59">
        <f>(I9)</f>
        <v>262.5</v>
      </c>
      <c r="F4" s="59">
        <f>(I18)</f>
        <v>112.5</v>
      </c>
      <c r="G4" s="13"/>
      <c r="H4" s="12" t="s">
        <v>46</v>
      </c>
      <c r="I4" s="13"/>
      <c r="J4" s="13"/>
      <c r="K4" s="13"/>
      <c r="L4" s="13"/>
      <c r="M4" s="13"/>
      <c r="N4" s="13"/>
      <c r="O4" s="13"/>
      <c r="P4" s="13"/>
    </row>
    <row r="5" spans="1:16" ht="18.75" customHeight="1" x14ac:dyDescent="0.3">
      <c r="A5" s="28" t="s">
        <v>7</v>
      </c>
      <c r="B5" s="29" t="s">
        <v>8</v>
      </c>
      <c r="C5" s="23" t="s">
        <v>2</v>
      </c>
      <c r="D5" s="23" t="s">
        <v>43</v>
      </c>
      <c r="E5" s="23" t="s">
        <v>44</v>
      </c>
      <c r="F5" s="23" t="s">
        <v>45</v>
      </c>
      <c r="G5" s="13"/>
      <c r="H5" s="13" t="s">
        <v>63</v>
      </c>
      <c r="I5" s="13"/>
      <c r="J5" s="27"/>
      <c r="K5" s="7" t="s">
        <v>97</v>
      </c>
      <c r="L5" s="14"/>
      <c r="M5" s="15"/>
      <c r="N5" s="13"/>
      <c r="O5" s="13"/>
      <c r="P5" s="13"/>
    </row>
    <row r="6" spans="1:16" x14ac:dyDescent="0.3">
      <c r="A6" s="30" t="s">
        <v>15</v>
      </c>
      <c r="B6" s="31" t="s">
        <v>16</v>
      </c>
      <c r="C6" s="32">
        <f t="shared" ref="C6:C36" si="0">(E6+F6)*4+D6*9</f>
        <v>203.5</v>
      </c>
      <c r="D6" s="33">
        <v>3.5</v>
      </c>
      <c r="E6" s="33">
        <v>33</v>
      </c>
      <c r="F6" s="33">
        <v>10</v>
      </c>
      <c r="G6" s="13"/>
      <c r="H6" s="25" t="s">
        <v>64</v>
      </c>
      <c r="I6" s="25">
        <v>3</v>
      </c>
      <c r="J6" s="27"/>
      <c r="K6" s="19" t="s">
        <v>63</v>
      </c>
      <c r="L6" s="11"/>
      <c r="M6" s="20"/>
      <c r="N6" s="13"/>
      <c r="O6" s="13"/>
      <c r="P6" s="13"/>
    </row>
    <row r="7" spans="1:16" x14ac:dyDescent="0.3">
      <c r="A7" s="30"/>
      <c r="B7" s="31" t="s">
        <v>93</v>
      </c>
      <c r="C7" s="32">
        <f t="shared" si="0"/>
        <v>100.30000000000001</v>
      </c>
      <c r="D7" s="33">
        <v>8.3000000000000007</v>
      </c>
      <c r="E7" s="33">
        <v>2.8</v>
      </c>
      <c r="F7" s="33">
        <v>3.6</v>
      </c>
      <c r="G7" s="13"/>
      <c r="H7" s="25" t="s">
        <v>66</v>
      </c>
      <c r="I7" s="25">
        <v>3.5</v>
      </c>
      <c r="J7" s="27"/>
      <c r="K7" s="26" t="s">
        <v>47</v>
      </c>
      <c r="L7" s="27" t="s">
        <v>48</v>
      </c>
      <c r="M7" s="20"/>
      <c r="N7" s="13"/>
      <c r="O7" s="13"/>
      <c r="P7" s="13"/>
    </row>
    <row r="8" spans="1:16" x14ac:dyDescent="0.3">
      <c r="A8" s="30"/>
      <c r="B8" s="31" t="s">
        <v>17</v>
      </c>
      <c r="C8" s="32">
        <f t="shared" si="0"/>
        <v>40</v>
      </c>
      <c r="D8" s="33">
        <v>0</v>
      </c>
      <c r="E8" s="35">
        <v>10</v>
      </c>
      <c r="F8" s="33">
        <v>0</v>
      </c>
      <c r="G8" s="13"/>
      <c r="H8" s="25" t="s">
        <v>65</v>
      </c>
      <c r="I8" s="25">
        <v>75</v>
      </c>
      <c r="J8" s="27"/>
      <c r="K8" s="26" t="s">
        <v>49</v>
      </c>
      <c r="L8" s="27" t="s">
        <v>61</v>
      </c>
      <c r="M8" s="20"/>
      <c r="N8" s="13"/>
      <c r="O8" s="13"/>
      <c r="P8" s="13"/>
    </row>
    <row r="9" spans="1:16" x14ac:dyDescent="0.3">
      <c r="A9" s="30"/>
      <c r="B9" s="31" t="s">
        <v>18</v>
      </c>
      <c r="C9" s="32">
        <f>(E9+F9)*4+D9*9</f>
        <v>29.7</v>
      </c>
      <c r="D9" s="33">
        <v>3.3</v>
      </c>
      <c r="E9" s="35">
        <v>0</v>
      </c>
      <c r="F9" s="33">
        <v>0</v>
      </c>
      <c r="G9" s="13"/>
      <c r="H9" s="25" t="s">
        <v>67</v>
      </c>
      <c r="I9" s="11">
        <f>SUM(I7*I8)</f>
        <v>262.5</v>
      </c>
      <c r="J9" s="27"/>
      <c r="K9" s="26" t="s">
        <v>50</v>
      </c>
      <c r="L9" s="25" t="s">
        <v>62</v>
      </c>
      <c r="M9" s="20"/>
      <c r="N9" s="13"/>
      <c r="O9" s="13"/>
      <c r="P9" s="13"/>
    </row>
    <row r="10" spans="1:16" x14ac:dyDescent="0.3">
      <c r="A10" s="30"/>
      <c r="B10" s="31" t="s">
        <v>19</v>
      </c>
      <c r="C10" s="32">
        <f t="shared" si="0"/>
        <v>14.2</v>
      </c>
      <c r="D10" s="33">
        <v>0.2</v>
      </c>
      <c r="E10" s="35">
        <v>1.4</v>
      </c>
      <c r="F10" s="33">
        <v>1.7</v>
      </c>
      <c r="G10" s="13"/>
      <c r="H10" s="34" t="s">
        <v>68</v>
      </c>
      <c r="I10" s="11">
        <f>SUM(I9*4)</f>
        <v>1050</v>
      </c>
      <c r="J10" s="27"/>
      <c r="K10" s="26" t="s">
        <v>51</v>
      </c>
      <c r="L10" s="27" t="s">
        <v>52</v>
      </c>
      <c r="M10" s="20"/>
      <c r="N10" s="13"/>
      <c r="O10" s="13"/>
      <c r="P10" s="13"/>
    </row>
    <row r="11" spans="1:16" x14ac:dyDescent="0.3">
      <c r="A11" s="30"/>
      <c r="B11" s="31"/>
      <c r="C11" s="32">
        <f t="shared" si="0"/>
        <v>0</v>
      </c>
      <c r="D11" s="33">
        <v>0</v>
      </c>
      <c r="E11" s="35">
        <v>0</v>
      </c>
      <c r="F11" s="33">
        <v>0</v>
      </c>
      <c r="G11" s="13"/>
      <c r="J11" s="27"/>
      <c r="K11" s="26" t="s">
        <v>53</v>
      </c>
      <c r="L11" s="27" t="s">
        <v>54</v>
      </c>
      <c r="M11" s="20"/>
      <c r="N11" s="13"/>
      <c r="O11" s="13"/>
      <c r="P11" s="13"/>
    </row>
    <row r="12" spans="1:16" x14ac:dyDescent="0.3">
      <c r="A12" s="30"/>
      <c r="B12" s="31" t="s">
        <v>20</v>
      </c>
      <c r="C12" s="32">
        <f t="shared" si="0"/>
        <v>0</v>
      </c>
      <c r="D12" s="33">
        <v>0</v>
      </c>
      <c r="E12" s="35">
        <v>0</v>
      </c>
      <c r="F12" s="33">
        <v>0</v>
      </c>
      <c r="G12" s="13"/>
      <c r="J12" s="27"/>
      <c r="K12" s="26" t="s">
        <v>55</v>
      </c>
      <c r="L12" s="27" t="s">
        <v>56</v>
      </c>
      <c r="M12" s="20"/>
      <c r="N12" s="13"/>
      <c r="O12" s="13"/>
      <c r="P12" s="13"/>
    </row>
    <row r="13" spans="1:16" x14ac:dyDescent="0.3">
      <c r="A13" s="30"/>
      <c r="B13" s="31" t="s">
        <v>21</v>
      </c>
      <c r="C13" s="32">
        <f t="shared" si="0"/>
        <v>112.6</v>
      </c>
      <c r="D13" s="33">
        <v>3.8</v>
      </c>
      <c r="E13" s="35">
        <v>11.3</v>
      </c>
      <c r="F13" s="33">
        <v>8.3000000000000007</v>
      </c>
      <c r="G13" s="13"/>
      <c r="K13" s="26" t="s">
        <v>57</v>
      </c>
      <c r="L13" s="27" t="s">
        <v>58</v>
      </c>
      <c r="M13" s="20"/>
      <c r="N13" s="13"/>
      <c r="O13" s="13"/>
      <c r="P13" s="13"/>
    </row>
    <row r="14" spans="1:16" x14ac:dyDescent="0.3">
      <c r="A14" s="30"/>
      <c r="B14" s="31"/>
      <c r="C14" s="32">
        <f t="shared" si="0"/>
        <v>0</v>
      </c>
      <c r="D14" s="33">
        <v>0</v>
      </c>
      <c r="E14" s="35">
        <v>0</v>
      </c>
      <c r="F14" s="33">
        <v>0</v>
      </c>
      <c r="G14" s="13"/>
      <c r="H14" s="25" t="s">
        <v>69</v>
      </c>
      <c r="K14" s="26" t="s">
        <v>59</v>
      </c>
      <c r="L14" s="27" t="s">
        <v>60</v>
      </c>
      <c r="M14" s="20"/>
      <c r="N14" s="13"/>
      <c r="O14" s="13"/>
      <c r="P14" s="13"/>
    </row>
    <row r="15" spans="1:16" x14ac:dyDescent="0.3">
      <c r="A15" s="30" t="s">
        <v>22</v>
      </c>
      <c r="B15" s="31" t="s">
        <v>23</v>
      </c>
      <c r="C15" s="32">
        <f t="shared" si="0"/>
        <v>88.7</v>
      </c>
      <c r="D15" s="33">
        <v>0.3</v>
      </c>
      <c r="E15" s="35">
        <v>21</v>
      </c>
      <c r="F15" s="33">
        <v>0.5</v>
      </c>
      <c r="G15" s="13"/>
      <c r="H15" s="25" t="s">
        <v>70</v>
      </c>
      <c r="I15" s="25" t="s">
        <v>92</v>
      </c>
      <c r="K15" s="36"/>
      <c r="M15" s="20"/>
      <c r="N15" s="13"/>
      <c r="O15" s="13"/>
      <c r="P15" s="13"/>
    </row>
    <row r="16" spans="1:16" x14ac:dyDescent="0.3">
      <c r="A16" s="30"/>
      <c r="B16" s="31" t="s">
        <v>24</v>
      </c>
      <c r="C16" s="32">
        <f t="shared" si="0"/>
        <v>118</v>
      </c>
      <c r="D16" s="33">
        <v>4</v>
      </c>
      <c r="E16" s="35">
        <v>18.600000000000001</v>
      </c>
      <c r="F16" s="33">
        <v>1.9</v>
      </c>
      <c r="G16" s="13"/>
      <c r="H16" s="25" t="s">
        <v>65</v>
      </c>
      <c r="I16" s="25">
        <v>75</v>
      </c>
      <c r="J16" s="13"/>
      <c r="K16" s="36" t="s">
        <v>69</v>
      </c>
      <c r="L16" s="11"/>
      <c r="M16" s="20"/>
      <c r="N16" s="13"/>
      <c r="O16" s="13"/>
      <c r="P16" s="13"/>
    </row>
    <row r="17" spans="1:16" x14ac:dyDescent="0.3">
      <c r="A17" s="30"/>
      <c r="B17" s="31"/>
      <c r="C17" s="32">
        <f t="shared" si="0"/>
        <v>0</v>
      </c>
      <c r="D17" s="33">
        <v>0</v>
      </c>
      <c r="E17" s="35">
        <v>0</v>
      </c>
      <c r="F17" s="33">
        <v>0</v>
      </c>
      <c r="G17" s="13"/>
      <c r="H17" s="13" t="s">
        <v>78</v>
      </c>
      <c r="I17" s="13">
        <v>1.5</v>
      </c>
      <c r="J17" s="13"/>
      <c r="K17" s="36" t="s">
        <v>72</v>
      </c>
      <c r="L17" s="13"/>
      <c r="M17" s="20"/>
      <c r="N17" s="13"/>
      <c r="O17" s="13"/>
      <c r="P17" s="13"/>
    </row>
    <row r="18" spans="1:16" x14ac:dyDescent="0.3">
      <c r="A18" s="30" t="s">
        <v>25</v>
      </c>
      <c r="B18" s="31" t="s">
        <v>26</v>
      </c>
      <c r="C18" s="32">
        <f t="shared" si="0"/>
        <v>233.6</v>
      </c>
      <c r="D18" s="33">
        <v>2</v>
      </c>
      <c r="E18" s="35">
        <v>48.4</v>
      </c>
      <c r="F18" s="33">
        <v>5.5</v>
      </c>
      <c r="G18" s="13"/>
      <c r="H18" s="13" t="s">
        <v>79</v>
      </c>
      <c r="I18" s="37">
        <f>SUM(I16*I17)</f>
        <v>112.5</v>
      </c>
      <c r="J18" s="13"/>
      <c r="K18" s="36" t="s">
        <v>71</v>
      </c>
      <c r="L18" s="13" t="s">
        <v>73</v>
      </c>
      <c r="M18" s="20"/>
      <c r="N18" s="13"/>
      <c r="O18" s="13"/>
      <c r="P18" s="13"/>
    </row>
    <row r="19" spans="1:16" x14ac:dyDescent="0.3">
      <c r="A19" s="30"/>
      <c r="B19" s="31" t="s">
        <v>27</v>
      </c>
      <c r="C19" s="32">
        <f t="shared" si="0"/>
        <v>18.2</v>
      </c>
      <c r="D19" s="33">
        <v>0.2</v>
      </c>
      <c r="E19" s="35">
        <v>1.9</v>
      </c>
      <c r="F19" s="33">
        <v>2.2000000000000002</v>
      </c>
      <c r="G19" s="13"/>
      <c r="H19" s="13" t="s">
        <v>80</v>
      </c>
      <c r="I19" s="37">
        <f>SUM(I18*4)</f>
        <v>450</v>
      </c>
      <c r="J19" s="13"/>
      <c r="K19" s="19" t="s">
        <v>74</v>
      </c>
      <c r="L19" s="13" t="s">
        <v>75</v>
      </c>
      <c r="M19" s="20"/>
      <c r="N19" s="13"/>
      <c r="O19" s="13"/>
      <c r="P19" s="13"/>
    </row>
    <row r="20" spans="1:16" x14ac:dyDescent="0.3">
      <c r="A20" s="30"/>
      <c r="B20" s="31" t="s">
        <v>28</v>
      </c>
      <c r="C20" s="32">
        <f t="shared" si="0"/>
        <v>112.39999999999999</v>
      </c>
      <c r="D20" s="33">
        <v>3.2</v>
      </c>
      <c r="E20" s="35">
        <v>0.9</v>
      </c>
      <c r="F20" s="33">
        <v>20</v>
      </c>
      <c r="G20" s="13"/>
      <c r="H20" s="13"/>
      <c r="I20" s="13"/>
      <c r="J20" s="13"/>
      <c r="K20" s="19" t="s">
        <v>76</v>
      </c>
      <c r="L20" s="13" t="s">
        <v>77</v>
      </c>
      <c r="M20" s="20"/>
      <c r="N20" s="13"/>
      <c r="O20" s="13"/>
      <c r="P20" s="13"/>
    </row>
    <row r="21" spans="1:16" x14ac:dyDescent="0.3">
      <c r="A21" s="30"/>
      <c r="B21" s="31" t="s">
        <v>29</v>
      </c>
      <c r="C21" s="32">
        <f t="shared" si="0"/>
        <v>40.5</v>
      </c>
      <c r="D21" s="33">
        <v>4.5</v>
      </c>
      <c r="E21" s="35">
        <v>0</v>
      </c>
      <c r="F21" s="33">
        <v>0</v>
      </c>
      <c r="G21" s="13"/>
      <c r="H21" s="13" t="s">
        <v>81</v>
      </c>
      <c r="I21" s="13"/>
      <c r="J21" s="13"/>
      <c r="K21" s="19"/>
      <c r="L21" s="13"/>
      <c r="M21" s="20"/>
      <c r="N21" s="13"/>
      <c r="O21" s="13"/>
      <c r="P21" s="13"/>
    </row>
    <row r="22" spans="1:16" x14ac:dyDescent="0.3">
      <c r="A22" s="30"/>
      <c r="B22" s="38" t="s">
        <v>30</v>
      </c>
      <c r="C22" s="32">
        <f>(E22+F22)*4+D22*9</f>
        <v>30.4</v>
      </c>
      <c r="D22" s="33">
        <v>0</v>
      </c>
      <c r="E22" s="35">
        <v>5.6</v>
      </c>
      <c r="F22" s="33">
        <v>2</v>
      </c>
      <c r="G22" s="13"/>
      <c r="H22" s="13" t="s">
        <v>82</v>
      </c>
      <c r="I22" s="13" t="s">
        <v>91</v>
      </c>
      <c r="J22" s="13"/>
      <c r="K22" s="19" t="s">
        <v>81</v>
      </c>
      <c r="L22" s="13"/>
      <c r="M22" s="20"/>
      <c r="N22" s="13"/>
      <c r="O22" s="13"/>
      <c r="P22" s="13"/>
    </row>
    <row r="23" spans="1:16" x14ac:dyDescent="0.3">
      <c r="A23" s="30" t="s">
        <v>31</v>
      </c>
      <c r="B23" s="38" t="s">
        <v>32</v>
      </c>
      <c r="C23" s="32">
        <f t="shared" si="0"/>
        <v>119.6</v>
      </c>
      <c r="D23" s="33">
        <v>0.4</v>
      </c>
      <c r="E23" s="35">
        <v>27.5</v>
      </c>
      <c r="F23" s="33">
        <v>1.5</v>
      </c>
      <c r="G23" s="13"/>
      <c r="H23" s="13" t="s">
        <v>65</v>
      </c>
      <c r="I23" s="13">
        <v>75</v>
      </c>
      <c r="J23" s="13"/>
      <c r="K23" s="19" t="s">
        <v>86</v>
      </c>
      <c r="L23" s="13"/>
      <c r="M23" s="20"/>
      <c r="N23" s="13"/>
      <c r="O23" s="13"/>
      <c r="P23" s="13"/>
    </row>
    <row r="24" spans="1:16" x14ac:dyDescent="0.3">
      <c r="A24" s="30"/>
      <c r="B24" s="38"/>
      <c r="C24" s="32">
        <f>(E24+F24)*4+D24*9</f>
        <v>0</v>
      </c>
      <c r="D24" s="33">
        <v>0</v>
      </c>
      <c r="E24" s="35">
        <v>0</v>
      </c>
      <c r="F24" s="33">
        <v>0</v>
      </c>
      <c r="G24" s="13"/>
      <c r="H24" s="25" t="s">
        <v>87</v>
      </c>
      <c r="I24" s="13">
        <v>1</v>
      </c>
      <c r="J24" s="13"/>
      <c r="K24" s="19" t="s">
        <v>83</v>
      </c>
      <c r="L24" s="13"/>
      <c r="M24" s="20"/>
      <c r="N24" s="13"/>
      <c r="O24" s="13"/>
      <c r="P24" s="13"/>
    </row>
    <row r="25" spans="1:16" x14ac:dyDescent="0.3">
      <c r="A25" s="30" t="s">
        <v>33</v>
      </c>
      <c r="B25" s="38" t="s">
        <v>34</v>
      </c>
      <c r="C25" s="32">
        <f>(E25+F25)*4+D25*9</f>
        <v>0</v>
      </c>
      <c r="D25" s="33">
        <v>0</v>
      </c>
      <c r="E25" s="35">
        <v>0</v>
      </c>
      <c r="F25" s="33">
        <v>0</v>
      </c>
      <c r="G25" s="13"/>
      <c r="H25" s="25" t="s">
        <v>88</v>
      </c>
      <c r="I25" s="37">
        <f>SUM(I23*I24)</f>
        <v>75</v>
      </c>
      <c r="J25" s="13"/>
      <c r="K25" s="19" t="s">
        <v>84</v>
      </c>
      <c r="L25" s="13"/>
      <c r="M25" s="20"/>
      <c r="N25" s="13"/>
      <c r="O25" s="13"/>
      <c r="P25" s="13"/>
    </row>
    <row r="26" spans="1:16" x14ac:dyDescent="0.3">
      <c r="A26" s="30"/>
      <c r="B26" s="38"/>
      <c r="C26" s="32">
        <f>(E26+F26)*4+D26*9</f>
        <v>0</v>
      </c>
      <c r="D26" s="33">
        <v>0</v>
      </c>
      <c r="E26" s="35">
        <v>0</v>
      </c>
      <c r="F26" s="33">
        <v>0</v>
      </c>
      <c r="G26" s="13"/>
      <c r="H26" s="25" t="s">
        <v>89</v>
      </c>
      <c r="I26" s="13">
        <f>SUM(I25*9)</f>
        <v>675</v>
      </c>
      <c r="J26" s="13"/>
      <c r="K26" s="39" t="s">
        <v>85</v>
      </c>
      <c r="L26" s="40"/>
      <c r="M26" s="41"/>
      <c r="N26" s="13"/>
      <c r="O26" s="13"/>
      <c r="P26" s="13"/>
    </row>
    <row r="27" spans="1:16" x14ac:dyDescent="0.3">
      <c r="A27" s="30" t="s">
        <v>35</v>
      </c>
      <c r="B27" s="38" t="s">
        <v>36</v>
      </c>
      <c r="C27" s="32">
        <f>(E27+F27)*4+D27*9</f>
        <v>159.30000000000001</v>
      </c>
      <c r="D27" s="33">
        <v>8.5</v>
      </c>
      <c r="E27" s="35">
        <v>11.9</v>
      </c>
      <c r="F27" s="33">
        <v>8.8000000000000007</v>
      </c>
      <c r="G27" s="13"/>
      <c r="H27" s="13"/>
      <c r="I27" s="13"/>
      <c r="J27" s="13"/>
      <c r="K27" s="13"/>
      <c r="L27" s="13"/>
      <c r="M27" s="13"/>
      <c r="N27" s="13"/>
      <c r="O27" s="13"/>
      <c r="P27" s="13"/>
    </row>
    <row r="28" spans="1:16" x14ac:dyDescent="0.3">
      <c r="A28" s="30"/>
      <c r="B28" s="38" t="s">
        <v>37</v>
      </c>
      <c r="C28" s="32">
        <f t="shared" si="0"/>
        <v>60</v>
      </c>
      <c r="D28" s="33">
        <v>0</v>
      </c>
      <c r="E28" s="35">
        <v>14</v>
      </c>
      <c r="F28" s="33">
        <v>1</v>
      </c>
      <c r="G28" s="13"/>
      <c r="H28" s="13"/>
      <c r="I28" s="13"/>
      <c r="J28" s="13"/>
      <c r="K28" s="13"/>
      <c r="L28" s="13"/>
      <c r="M28" s="13"/>
      <c r="N28" s="13"/>
      <c r="O28" s="13"/>
      <c r="P28" s="13"/>
    </row>
    <row r="29" spans="1:16" x14ac:dyDescent="0.3">
      <c r="A29" s="30"/>
      <c r="B29" s="38" t="s">
        <v>38</v>
      </c>
      <c r="C29" s="32">
        <f t="shared" si="0"/>
        <v>137.80000000000001</v>
      </c>
      <c r="D29" s="33">
        <v>2.6</v>
      </c>
      <c r="E29" s="35">
        <v>23.3</v>
      </c>
      <c r="F29" s="33">
        <v>5.3</v>
      </c>
      <c r="G29" s="13"/>
      <c r="H29" s="13" t="s">
        <v>90</v>
      </c>
      <c r="I29" s="13">
        <f>SUM(I10,I19,I26)</f>
        <v>2175</v>
      </c>
      <c r="J29" s="13"/>
      <c r="K29" s="13"/>
      <c r="L29" s="13"/>
      <c r="M29" s="13"/>
      <c r="N29" s="13"/>
      <c r="O29" s="13"/>
      <c r="P29" s="13"/>
    </row>
    <row r="30" spans="1:16" x14ac:dyDescent="0.3">
      <c r="A30" s="30"/>
      <c r="B30" s="38" t="s">
        <v>94</v>
      </c>
      <c r="C30" s="32">
        <f t="shared" si="0"/>
        <v>100.30000000000001</v>
      </c>
      <c r="D30" s="33">
        <v>8.3000000000000007</v>
      </c>
      <c r="E30" s="33">
        <v>2.8</v>
      </c>
      <c r="F30" s="33">
        <v>3.6</v>
      </c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6" x14ac:dyDescent="0.3">
      <c r="A31" s="30"/>
      <c r="B31" s="38"/>
      <c r="C31" s="32">
        <f t="shared" si="0"/>
        <v>0</v>
      </c>
      <c r="D31" s="33">
        <v>0</v>
      </c>
      <c r="E31" s="35">
        <v>0</v>
      </c>
      <c r="F31" s="33">
        <v>0</v>
      </c>
      <c r="G31" s="13"/>
      <c r="H31" s="13"/>
      <c r="I31" s="13"/>
      <c r="J31" s="13"/>
      <c r="K31" s="13"/>
      <c r="L31" s="13"/>
      <c r="M31" s="13"/>
      <c r="N31" s="13"/>
      <c r="O31" s="13"/>
      <c r="P31" s="13"/>
    </row>
    <row r="32" spans="1:16" x14ac:dyDescent="0.3">
      <c r="A32" s="30" t="s">
        <v>39</v>
      </c>
      <c r="B32" s="38" t="s">
        <v>95</v>
      </c>
      <c r="C32" s="32">
        <f t="shared" si="0"/>
        <v>28</v>
      </c>
      <c r="D32" s="33">
        <v>0.4</v>
      </c>
      <c r="E32" s="35">
        <v>3.8</v>
      </c>
      <c r="F32" s="33">
        <v>2.2999999999999998</v>
      </c>
      <c r="G32" s="13"/>
      <c r="H32" s="13"/>
      <c r="I32" s="13"/>
      <c r="J32" s="13"/>
      <c r="K32" s="13"/>
      <c r="L32" s="13"/>
      <c r="M32" s="13"/>
      <c r="N32" s="13"/>
      <c r="O32" s="13"/>
      <c r="P32" s="13"/>
    </row>
    <row r="33" spans="1:16" x14ac:dyDescent="0.3">
      <c r="A33" s="30"/>
      <c r="B33" s="38" t="s">
        <v>96</v>
      </c>
      <c r="C33" s="32">
        <f t="shared" si="0"/>
        <v>107.9</v>
      </c>
      <c r="D33" s="33">
        <v>5.5</v>
      </c>
      <c r="E33" s="35">
        <v>2.6</v>
      </c>
      <c r="F33" s="33">
        <v>12</v>
      </c>
      <c r="G33" s="13"/>
      <c r="H33" s="13"/>
      <c r="I33" s="13"/>
      <c r="J33" s="13"/>
      <c r="K33" s="13"/>
      <c r="L33" s="13"/>
      <c r="M33" s="13"/>
      <c r="N33" s="13"/>
      <c r="O33" s="13"/>
      <c r="P33" s="13"/>
    </row>
    <row r="34" spans="1:16" x14ac:dyDescent="0.3">
      <c r="A34" s="30"/>
      <c r="B34" s="38" t="s">
        <v>40</v>
      </c>
      <c r="C34" s="32">
        <f t="shared" si="0"/>
        <v>30.4</v>
      </c>
      <c r="D34" s="33">
        <v>0</v>
      </c>
      <c r="E34" s="35">
        <v>5.6</v>
      </c>
      <c r="F34" s="33">
        <v>2</v>
      </c>
      <c r="G34" s="13"/>
      <c r="H34" s="13"/>
      <c r="I34" s="13"/>
      <c r="J34" s="13"/>
      <c r="K34" s="13"/>
      <c r="L34" s="13"/>
      <c r="M34" s="13"/>
      <c r="N34" s="13"/>
      <c r="O34" s="13"/>
      <c r="P34" s="13"/>
    </row>
    <row r="35" spans="1:16" x14ac:dyDescent="0.3">
      <c r="A35" s="30"/>
      <c r="B35" s="38" t="s">
        <v>41</v>
      </c>
      <c r="C35" s="32">
        <f t="shared" si="0"/>
        <v>122.39999999999999</v>
      </c>
      <c r="D35" s="33">
        <v>13.6</v>
      </c>
      <c r="E35" s="35">
        <v>0</v>
      </c>
      <c r="F35" s="33">
        <v>0</v>
      </c>
      <c r="G35" s="13"/>
      <c r="H35" s="13"/>
      <c r="I35" s="13"/>
      <c r="J35" s="13"/>
      <c r="K35" s="13"/>
      <c r="L35" s="13"/>
      <c r="M35" s="13"/>
      <c r="N35" s="13"/>
      <c r="O35" s="13"/>
      <c r="P35" s="13"/>
    </row>
    <row r="36" spans="1:16" x14ac:dyDescent="0.3">
      <c r="A36" s="30"/>
      <c r="B36" s="38" t="s">
        <v>42</v>
      </c>
      <c r="C36" s="32">
        <f t="shared" si="0"/>
        <v>136.69999999999999</v>
      </c>
      <c r="D36" s="33">
        <v>0.3</v>
      </c>
      <c r="E36" s="35">
        <v>30</v>
      </c>
      <c r="F36" s="33">
        <v>3.5</v>
      </c>
      <c r="G36" s="13"/>
      <c r="H36" s="13"/>
      <c r="I36" s="13"/>
      <c r="J36" s="13"/>
      <c r="K36" s="13"/>
      <c r="L36" s="13"/>
      <c r="M36" s="13"/>
      <c r="N36" s="13"/>
      <c r="O36" s="13"/>
      <c r="P36" s="13"/>
    </row>
    <row r="37" spans="1:16" x14ac:dyDescent="0.3">
      <c r="A37" s="42" t="s">
        <v>9</v>
      </c>
      <c r="B37" s="43"/>
      <c r="C37" s="44">
        <f>SUM(C6:C36)</f>
        <v>2144.5</v>
      </c>
      <c r="D37" s="45">
        <f>SUM(D6:D36)</f>
        <v>72.899999999999991</v>
      </c>
      <c r="E37" s="45">
        <f>SUM(E6:E36)</f>
        <v>276.40000000000003</v>
      </c>
      <c r="F37" s="46">
        <f>SUM(F6:F36)</f>
        <v>95.699999999999989</v>
      </c>
      <c r="G37" s="13"/>
      <c r="H37" s="13"/>
      <c r="I37" s="13"/>
      <c r="J37" s="13"/>
      <c r="K37" s="13"/>
      <c r="L37" s="13"/>
      <c r="M37" s="13"/>
      <c r="N37" s="13"/>
      <c r="O37" s="13"/>
      <c r="P37" s="13"/>
    </row>
    <row r="38" spans="1:16" ht="18.75" customHeight="1" x14ac:dyDescent="0.3">
      <c r="A38" s="47" t="s">
        <v>10</v>
      </c>
      <c r="B38" s="48"/>
      <c r="C38" s="49">
        <f>IF(C4&lt;&gt;0, C4-C37,"")</f>
        <v>30.5</v>
      </c>
      <c r="D38" s="50">
        <f>IF(D4&lt;&gt;0, D4-D37,"")</f>
        <v>2.1000000000000085</v>
      </c>
      <c r="E38" s="50">
        <f>IF(E4&lt;&gt;0, E4-E37,"")</f>
        <v>-13.900000000000034</v>
      </c>
      <c r="F38" s="51">
        <f>IF(F4&lt;&gt;0, F4-F37,"")</f>
        <v>16.800000000000011</v>
      </c>
      <c r="G38" s="13"/>
      <c r="H38" s="13"/>
      <c r="I38" s="13"/>
      <c r="J38" s="13"/>
      <c r="K38" s="13"/>
      <c r="L38" s="13"/>
      <c r="M38" s="13"/>
      <c r="N38" s="13"/>
      <c r="O38" s="13"/>
      <c r="P38" s="13"/>
    </row>
    <row r="39" spans="1:16" ht="18.75" customHeight="1" x14ac:dyDescent="0.3">
      <c r="A39" s="52" t="s">
        <v>11</v>
      </c>
      <c r="B39" s="53"/>
      <c r="C39" s="54">
        <f>C37</f>
        <v>2144.5</v>
      </c>
      <c r="D39" s="55">
        <f>D37*9</f>
        <v>656.09999999999991</v>
      </c>
      <c r="E39" s="55">
        <f>E37*4</f>
        <v>1105.6000000000001</v>
      </c>
      <c r="F39" s="56">
        <f>F37*4</f>
        <v>382.79999999999995</v>
      </c>
      <c r="G39" s="13"/>
      <c r="H39" s="13"/>
      <c r="I39" s="13"/>
      <c r="J39" s="13"/>
      <c r="K39" s="13"/>
      <c r="L39" s="13"/>
      <c r="M39" s="13"/>
      <c r="N39" s="13"/>
      <c r="O39" s="13"/>
      <c r="P39" s="13"/>
    </row>
    <row r="40" spans="1:16" ht="18.75" customHeight="1" x14ac:dyDescent="0.3">
      <c r="A40" s="60"/>
      <c r="B40" s="57"/>
      <c r="C40" s="57"/>
      <c r="D40" s="57"/>
      <c r="E40" s="57"/>
      <c r="F40" s="57"/>
      <c r="G40" s="13"/>
      <c r="H40" s="13"/>
      <c r="I40" s="13"/>
      <c r="J40" s="13"/>
      <c r="K40" s="13"/>
      <c r="L40" s="13"/>
      <c r="M40" s="13"/>
      <c r="N40" s="13"/>
      <c r="O40" s="13"/>
      <c r="P40" s="13"/>
    </row>
    <row r="41" spans="1:16" x14ac:dyDescent="0.3">
      <c r="A41" s="60"/>
      <c r="B41" s="57"/>
      <c r="C41" s="57"/>
      <c r="D41" s="57"/>
      <c r="E41" s="57"/>
      <c r="F41" s="57"/>
    </row>
    <row r="42" spans="1:16" x14ac:dyDescent="0.3">
      <c r="A42" s="60"/>
      <c r="B42" s="57"/>
      <c r="C42" s="57"/>
      <c r="D42" s="57"/>
      <c r="E42" s="57"/>
      <c r="F42" s="57"/>
    </row>
    <row r="43" spans="1:16" x14ac:dyDescent="0.3">
      <c r="A43" s="60"/>
      <c r="B43" s="57"/>
      <c r="C43" s="57"/>
      <c r="D43" s="57"/>
      <c r="E43" s="57"/>
      <c r="F43" s="57"/>
    </row>
    <row r="44" spans="1:16" x14ac:dyDescent="0.3">
      <c r="A44" s="60"/>
      <c r="B44" s="57"/>
      <c r="C44" s="57"/>
      <c r="D44" s="57"/>
      <c r="E44" s="57"/>
      <c r="F44" s="57"/>
    </row>
    <row r="45" spans="1:16" x14ac:dyDescent="0.3">
      <c r="A45" s="60"/>
      <c r="B45" s="57"/>
      <c r="C45" s="57"/>
      <c r="D45" s="57"/>
      <c r="E45" s="57"/>
      <c r="F45" s="57"/>
    </row>
    <row r="46" spans="1:16" x14ac:dyDescent="0.3">
      <c r="A46" s="60"/>
      <c r="B46" s="57"/>
      <c r="C46" s="57"/>
      <c r="D46" s="57"/>
      <c r="E46" s="57"/>
      <c r="F46" s="57"/>
    </row>
    <row r="47" spans="1:16" x14ac:dyDescent="0.3">
      <c r="A47" s="60"/>
      <c r="B47" s="57"/>
      <c r="C47" s="57"/>
      <c r="D47" s="57"/>
      <c r="E47" s="57"/>
      <c r="F47" s="57"/>
    </row>
    <row r="48" spans="1:16" x14ac:dyDescent="0.3">
      <c r="A48" s="60"/>
      <c r="B48" s="57"/>
      <c r="C48" s="57"/>
      <c r="D48" s="57"/>
      <c r="E48" s="57"/>
      <c r="F48" s="57"/>
    </row>
    <row r="49" spans="1:6" x14ac:dyDescent="0.3">
      <c r="A49" s="60"/>
      <c r="B49" s="57"/>
      <c r="C49" s="57"/>
      <c r="D49" s="57"/>
      <c r="E49" s="57"/>
      <c r="F49" s="57"/>
    </row>
  </sheetData>
  <mergeCells count="8">
    <mergeCell ref="A38:B38"/>
    <mergeCell ref="A39:B39"/>
    <mergeCell ref="A1:F1"/>
    <mergeCell ref="H1:L2"/>
    <mergeCell ref="A2:F2"/>
    <mergeCell ref="A3:B3"/>
    <mergeCell ref="A4:B4"/>
    <mergeCell ref="A37:B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Day 1</vt:lpstr>
      <vt:lpstr>Day 2</vt:lpstr>
      <vt:lpstr>Day 3</vt:lpstr>
      <vt:lpstr>Example day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Lucy Turner</dc:creator>
  <cp:lastModifiedBy>Ally Price</cp:lastModifiedBy>
  <dcterms:created xsi:type="dcterms:W3CDTF">2021-11-22T00:14:39Z</dcterms:created>
  <dcterms:modified xsi:type="dcterms:W3CDTF">2023-03-10T11:23:28Z</dcterms:modified>
</cp:coreProperties>
</file>